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AppData\Roaming\VNPT Plugin\Files\FileTemp\"/>
    </mc:Choice>
  </mc:AlternateContent>
  <bookViews>
    <workbookView xWindow="0" yWindow="0" windowWidth="21600" windowHeight="9735"/>
  </bookViews>
  <sheets>
    <sheet name="Dieu chuyen BV 2" sheetId="2" r:id="rId1"/>
    <sheet name="Sheet1" sheetId="1" r:id="rId2"/>
  </sheets>
  <definedNames>
    <definedName name="_xlnm._FilterDatabase" localSheetId="0" hidden="1">'Dieu chuyen BV 2'!$B$5:$M$75</definedName>
    <definedName name="_xlnm.Print_Area" localSheetId="0">'Dieu chuyen BV 2'!$A$2:$M$102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  <c r="J102" i="2" s="1"/>
  <c r="I7" i="2"/>
  <c r="I73" i="2" l="1"/>
  <c r="I31" i="2" s="1"/>
  <c r="I102" i="2" s="1"/>
</calcChain>
</file>

<file path=xl/sharedStrings.xml><?xml version="1.0" encoding="utf-8"?>
<sst xmlns="http://schemas.openxmlformats.org/spreadsheetml/2006/main" count="589" uniqueCount="181">
  <si>
    <t>Nguyên giá</t>
  </si>
  <si>
    <t>I</t>
  </si>
  <si>
    <t>TÀI SẢN CỐ ĐỊNH HỮU HÌNH</t>
  </si>
  <si>
    <t xml:space="preserve">Tủ đựng tài liệu </t>
  </si>
  <si>
    <t xml:space="preserve">Cái </t>
  </si>
  <si>
    <t>01</t>
  </si>
  <si>
    <t xml:space="preserve">Gỗ </t>
  </si>
  <si>
    <t xml:space="preserve">Việt Nam </t>
  </si>
  <si>
    <t>Tủ đựng tài liệu</t>
  </si>
  <si>
    <t>Ván ép</t>
  </si>
  <si>
    <t>Máy điều hòa</t>
  </si>
  <si>
    <t xml:space="preserve">Trung Quốc </t>
  </si>
  <si>
    <t>Máy điều hòa 1 ngựa</t>
  </si>
  <si>
    <t>Máy điều hòa Gree 2 ngựa</t>
  </si>
  <si>
    <t>Máy chiếu công nghệ LCD PT-VX415NZ</t>
  </si>
  <si>
    <t xml:space="preserve">Nhật bản </t>
  </si>
  <si>
    <t>Máy chiếu Projector Panasonic PT-LB2E + Màn chiếu</t>
  </si>
  <si>
    <t>Panasonic PT-LB2E</t>
  </si>
  <si>
    <t>Camera</t>
  </si>
  <si>
    <t>Bộ lưu điện ETN</t>
  </si>
  <si>
    <t>Điều hoà Fujiare 2HP</t>
  </si>
  <si>
    <t>Fujiare 2HP</t>
  </si>
  <si>
    <t>Máy điều hòa nhiệt độ 2 cục</t>
  </si>
  <si>
    <t>Máy chủ DELL</t>
  </si>
  <si>
    <t>DELL</t>
  </si>
  <si>
    <t>Mạng lan</t>
  </si>
  <si>
    <t xml:space="preserve">Phần mềm </t>
  </si>
  <si>
    <t>CÔNG CỤ DỤNG CỤ</t>
  </si>
  <si>
    <t>Bàn làm việc</t>
  </si>
  <si>
    <t>Cái</t>
  </si>
  <si>
    <t>2008</t>
  </si>
  <si>
    <t>Bảng hiệu Đảng CSVN</t>
  </si>
  <si>
    <t>2017</t>
  </si>
  <si>
    <t>Bảng khẩu hiệu CHXHCNVN</t>
  </si>
  <si>
    <t xml:space="preserve">cái </t>
  </si>
  <si>
    <t>Bảng khẩu hiệu SCĐ,LĐHTBH</t>
  </si>
  <si>
    <t xml:space="preserve">Bảng khẩu hiệu SCKCTCY đức </t>
  </si>
  <si>
    <t>12</t>
  </si>
  <si>
    <t>Rèm sáo đứng che nắng (hội trường)</t>
  </si>
  <si>
    <t>Phòng</t>
  </si>
  <si>
    <t>13</t>
  </si>
  <si>
    <t xml:space="preserve">Tượng Bác Hồ </t>
  </si>
  <si>
    <t>21</t>
  </si>
  <si>
    <t>Rèm sáo đứng che nắng (hội trường tầng 3)</t>
  </si>
  <si>
    <t>26</t>
  </si>
  <si>
    <t>Bàn hội trường lam ri gỗ hương (HT tầng 3)</t>
  </si>
  <si>
    <t>28</t>
  </si>
  <si>
    <t>29</t>
  </si>
  <si>
    <t xml:space="preserve">Bàn vi tính 1m, gỗ N3, sơn PU </t>
  </si>
  <si>
    <t xml:space="preserve">Ván ép </t>
  </si>
  <si>
    <t>2007</t>
  </si>
  <si>
    <t>32</t>
  </si>
  <si>
    <t xml:space="preserve">Bục nói </t>
  </si>
  <si>
    <t>38</t>
  </si>
  <si>
    <t xml:space="preserve">Cái thang </t>
  </si>
  <si>
    <t xml:space="preserve">Sắt </t>
  </si>
  <si>
    <t>2012</t>
  </si>
  <si>
    <t>48</t>
  </si>
  <si>
    <t>Tủ hồ sơ (Hoà Phát)</t>
  </si>
  <si>
    <t xml:space="preserve">Tủ sắt </t>
  </si>
  <si>
    <t>2010</t>
  </si>
  <si>
    <t>51</t>
  </si>
  <si>
    <t>Bàn vi tính (HGD)</t>
  </si>
  <si>
    <t xml:space="preserve">Vép ép </t>
  </si>
  <si>
    <t>54</t>
  </si>
  <si>
    <t xml:space="preserve">Tủ đựng tài liệu gỗ </t>
  </si>
  <si>
    <t>55</t>
  </si>
  <si>
    <t xml:space="preserve">Tủ hồ sơ gỗ </t>
  </si>
  <si>
    <t>59</t>
  </si>
  <si>
    <t>2005</t>
  </si>
  <si>
    <t>62</t>
  </si>
  <si>
    <t xml:space="preserve">Tủ hồ sơ </t>
  </si>
  <si>
    <t xml:space="preserve">Chiếc </t>
  </si>
  <si>
    <t xml:space="preserve">Hòa Phát </t>
  </si>
  <si>
    <t>63</t>
  </si>
  <si>
    <t xml:space="preserve">Tủ đựng bình chữa cháy </t>
  </si>
  <si>
    <t>2018</t>
  </si>
  <si>
    <t>Máy lọc nước R.O nóng lạnh</t>
  </si>
  <si>
    <t>Tủ nhôm đựng ly uống nước</t>
  </si>
  <si>
    <t xml:space="preserve">Nhôm </t>
  </si>
  <si>
    <t>Tủ đựng hồ sơ Hòa Phát</t>
  </si>
  <si>
    <t xml:space="preserve">Việt nam </t>
  </si>
  <si>
    <t>Tủ gỗ dổi kính 5 li</t>
  </si>
  <si>
    <t xml:space="preserve">Tủ hồ sơ Đài Loan </t>
  </si>
  <si>
    <t xml:space="preserve">Máy điều hòa Casper Inverter 1HP TC-09IS36 </t>
  </si>
  <si>
    <t xml:space="preserve">HP </t>
  </si>
  <si>
    <t>Máy điều hoà nhiệt độ</t>
  </si>
  <si>
    <t>Ghế tựa có nan (HT tầng 3)</t>
  </si>
  <si>
    <t xml:space="preserve">Tủ gỗ tài liệu </t>
  </si>
  <si>
    <t xml:space="preserve">Tủ gỗ </t>
  </si>
  <si>
    <t>Tủ hồ sơ gỗ xoan đào, sơn PU: D+TC</t>
  </si>
  <si>
    <t>16</t>
  </si>
  <si>
    <t xml:space="preserve">Điện thoại cố định </t>
  </si>
  <si>
    <t>Chiếc</t>
  </si>
  <si>
    <t>19</t>
  </si>
  <si>
    <t>25</t>
  </si>
  <si>
    <t xml:space="preserve">Bàn hội trường lam ri gỗ hương </t>
  </si>
  <si>
    <t>27</t>
  </si>
  <si>
    <t>Rèm sáo đứng che nắng</t>
  </si>
  <si>
    <t xml:space="preserve">Nhựa </t>
  </si>
  <si>
    <t>30</t>
  </si>
  <si>
    <t>34</t>
  </si>
  <si>
    <t>35</t>
  </si>
  <si>
    <t>37</t>
  </si>
  <si>
    <t>44</t>
  </si>
  <si>
    <t xml:space="preserve">Bàn vi tính </t>
  </si>
  <si>
    <t>2003</t>
  </si>
  <si>
    <t>50</t>
  </si>
  <si>
    <t>52</t>
  </si>
  <si>
    <t>60</t>
  </si>
  <si>
    <t xml:space="preserve">Bàn làm việc </t>
  </si>
  <si>
    <t xml:space="preserve">Quạt treo tường </t>
  </si>
  <si>
    <t xml:space="preserve">Điện thoại để bàn </t>
  </si>
  <si>
    <t xml:space="preserve">Điện thoại bàn </t>
  </si>
  <si>
    <t xml:space="preserve">Hòa phát </t>
  </si>
  <si>
    <t>Đồng hồ treo tường</t>
  </si>
  <si>
    <t>Bộ chia mạng 24 cổng</t>
  </si>
  <si>
    <t>Bộ</t>
  </si>
  <si>
    <t xml:space="preserve">Bộ chia mạng </t>
  </si>
  <si>
    <t>Tên thiết bị</t>
  </si>
  <si>
    <t>STT</t>
  </si>
  <si>
    <t>Đơn vị tính</t>
  </si>
  <si>
    <t>Số lượng</t>
  </si>
  <si>
    <t>Chủng loại</t>
  </si>
  <si>
    <t>Nước sản xuất</t>
  </si>
  <si>
    <t>Năm sản xuất</t>
  </si>
  <si>
    <t>Năm đem vào sử dụng</t>
  </si>
  <si>
    <t>Giá trị còn lại</t>
  </si>
  <si>
    <t>Tình trạng</t>
  </si>
  <si>
    <t>Mục đíc sử dụng dự kiến sau khi điều chuyển</t>
  </si>
  <si>
    <t>Lý do điều chuyển</t>
  </si>
  <si>
    <t>Đang sử dụng</t>
  </si>
  <si>
    <t>Tiếp nhận nguyên hiện trạng phục
vụ cho công
tác quản lý
điều hành
của các khoa,
phòng Bệnh
viện Đa khoa
tỉnh Kon
Tum</t>
  </si>
  <si>
    <t>Không còn nhu cầu sử dụng</t>
  </si>
  <si>
    <t>Tổng cộng</t>
  </si>
  <si>
    <t>II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</si>
  <si>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</si>
  <si>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</si>
  <si>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</si>
  <si>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</si>
  <si>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</si>
  <si>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</si>
  <si>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</si>
  <si>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</si>
  <si>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</si>
  <si>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</si>
  <si>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</si>
  <si>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14</t>
  </si>
  <si>
    <t>15</t>
  </si>
  <si>
    <t>17</t>
  </si>
  <si>
    <t>18</t>
  </si>
  <si>
    <t>20</t>
  </si>
  <si>
    <t>22</t>
  </si>
  <si>
    <t>23</t>
  </si>
  <si>
    <t>24</t>
  </si>
  <si>
    <t>31</t>
  </si>
  <si>
    <t>33</t>
  </si>
  <si>
    <t>36</t>
  </si>
  <si>
    <t>39</t>
  </si>
  <si>
    <t>40</t>
  </si>
  <si>
    <t>41</t>
  </si>
  <si>
    <t>42</t>
  </si>
  <si>
    <t>43</t>
  </si>
  <si>
    <t>45</t>
  </si>
  <si>
    <t>46</t>
  </si>
  <si>
    <t>47</t>
  </si>
  <si>
    <t>49</t>
  </si>
  <si>
    <t>53</t>
  </si>
  <si>
    <t>56</t>
  </si>
  <si>
    <t>57</t>
  </si>
  <si>
    <t>58</t>
  </si>
  <si>
    <t>61</t>
  </si>
  <si>
    <t>64</t>
  </si>
  <si>
    <t>65</t>
  </si>
  <si>
    <t>66</t>
  </si>
  <si>
    <t>67</t>
  </si>
  <si>
    <t>68</t>
  </si>
  <si>
    <t>69</t>
  </si>
  <si>
    <t>70</t>
  </si>
  <si>
    <t>Máy lọc nước nóng, lạnh, nguội</t>
  </si>
  <si>
    <r>
      <t xml:space="preserve">PHỤ LỤC
ĐIỀU CHUYỂN TÀI SẢN CÔNG
TỪ SỞ Y TẾ QUA BỆNH VIỆN ĐA KHOA TỈNH KON TUM QUẢN LÝ SỬ DỤNG
</t>
    </r>
    <r>
      <rPr>
        <i/>
        <sz val="10"/>
        <rFont val="Times New Roman"/>
        <family val="1"/>
        <charset val="163"/>
      </rPr>
      <t>(Kèm theo Quyết định số:  285/QĐ-SYT ngày   20  tháng 6 năm 2025 của Sở Y tế tỉnh Kon Tum)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</si>
</sst>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.0_);_(* \(#,##0.0\);_(* &quot;-&quot;??_);_(@_)"/>
    <numFmt numFmtId="165" formatCode="mm/dd/yyyy"/>
    <numFmt numFmtId="166" formatCode="&quot; &quot;#,##0;\(&quot; &quot;#,##0\);"/>
    <numFmt numFmtId="167" formatCode="0.00;\-0.00;"/>
    <numFmt numFmtId="168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rial"/>
      <charset val="1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rgb="FF000000"/>
      <name val="Arial"/>
      <family val="2"/>
    </font>
    <font>
      <i/>
      <sz val="10"/>
      <name val="Times New Roman"/>
      <family val="1"/>
      <charset val="163"/>
    </font>
    <font>
      <b/>
      <i/>
      <sz val="10"/>
      <name val="Times New Roman"/>
      <family val="1"/>
      <charset val="163"/>
    </font>
    <font>
      <sz val="10"/>
      <color rgb="FFFF0000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3" fillId="0" borderId="0" xfId="1" applyFont="1" applyFill="1" applyAlignment="1">
      <alignment vertical="center" wrapText="1"/>
    </xf>
    <xf numFmtId="0" fontId="3" fillId="0" borderId="0" xfId="1" applyFont="1" applyFill="1" applyAlignment="1">
      <alignment horizontal="center" vertical="center" wrapText="1"/>
    </xf>
    <xf numFmtId="164" fontId="3" fillId="0" borderId="0" xfId="2" applyNumberFormat="1" applyFont="1" applyFill="1" applyAlignment="1">
      <alignment horizontal="right"/>
    </xf>
    <xf numFmtId="0" fontId="2" fillId="0" borderId="0" xfId="1" applyFont="1" applyAlignment="1">
      <alignment horizontal="center" vertical="center"/>
    </xf>
    <xf numFmtId="0" fontId="3" fillId="0" borderId="0" xfId="1" applyFont="1" applyFill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167" fontId="3" fillId="2" borderId="1" xfId="1" applyNumberFormat="1" applyFont="1" applyFill="1" applyBorder="1" applyAlignment="1">
      <alignment horizontal="center" vertical="center" wrapText="1"/>
    </xf>
    <xf numFmtId="0" fontId="3" fillId="0" borderId="0" xfId="1" applyFont="1" applyFill="1"/>
    <xf numFmtId="0" fontId="3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left" vertical="center" wrapText="1" readingOrder="1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3" quotePrefix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vertical="center" wrapText="1"/>
    </xf>
    <xf numFmtId="168" fontId="2" fillId="2" borderId="1" xfId="2" applyNumberFormat="1" applyFont="1" applyFill="1" applyBorder="1" applyAlignment="1">
      <alignment horizontal="right" vertical="center" wrapText="1"/>
    </xf>
    <xf numFmtId="0" fontId="2" fillId="2" borderId="1" xfId="1" applyFont="1" applyFill="1" applyBorder="1"/>
    <xf numFmtId="0" fontId="2" fillId="3" borderId="0" xfId="1" applyFont="1" applyFill="1"/>
    <xf numFmtId="0" fontId="2" fillId="4" borderId="0" xfId="1" applyFont="1" applyFill="1"/>
    <xf numFmtId="0" fontId="7" fillId="4" borderId="0" xfId="1" applyFont="1" applyFill="1"/>
    <xf numFmtId="17" fontId="2" fillId="2" borderId="1" xfId="3" quotePrefix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3" fontId="3" fillId="2" borderId="1" xfId="1" applyNumberFormat="1" applyFont="1" applyFill="1" applyBorder="1" applyAlignment="1">
      <alignment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vertical="center" wrapText="1" shrinkToFit="1"/>
      <protection locked="0"/>
    </xf>
    <xf numFmtId="0" fontId="2" fillId="2" borderId="1" xfId="1" applyFont="1" applyFill="1" applyBorder="1" applyAlignment="1" applyProtection="1">
      <alignment horizontal="left" vertical="center" wrapText="1" shrinkToFit="1"/>
      <protection locked="0"/>
    </xf>
    <xf numFmtId="0" fontId="2" fillId="2" borderId="1" xfId="1" applyFont="1" applyFill="1" applyBorder="1" applyAlignment="1" applyProtection="1">
      <alignment horizontal="right" vertical="center" wrapText="1" shrinkToFit="1"/>
      <protection locked="0"/>
    </xf>
    <xf numFmtId="0" fontId="2" fillId="2" borderId="1" xfId="1" quotePrefix="1" applyFont="1" applyFill="1" applyBorder="1" applyAlignment="1">
      <alignment horizontal="center" vertical="center" wrapText="1"/>
    </xf>
    <xf numFmtId="165" fontId="2" fillId="2" borderId="1" xfId="1" quotePrefix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 applyProtection="1">
      <alignment horizontal="right" vertical="center" wrapText="1" shrinkToFit="1"/>
      <protection locked="0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Fill="1" applyBorder="1"/>
    <xf numFmtId="0" fontId="3" fillId="0" borderId="1" xfId="1" applyFont="1" applyFill="1" applyBorder="1"/>
    <xf numFmtId="0" fontId="3" fillId="0" borderId="1" xfId="1" applyFont="1" applyFill="1" applyBorder="1" applyAlignment="1">
      <alignment horizontal="center"/>
    </xf>
    <xf numFmtId="166" fontId="3" fillId="0" borderId="1" xfId="1" applyNumberFormat="1" applyFont="1" applyFill="1" applyBorder="1"/>
    <xf numFmtId="167" fontId="2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Fill="1" applyAlignment="1">
      <alignment horizontal="left" vertical="center"/>
    </xf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tabSelected="1" zoomScaleNormal="100" workbookViewId="0">
      <selection activeCell="A2" sqref="A2:M3"/>
    </sheetView>
  </sheetViews>
  <sheetFormatPr defaultColWidth="9.140625" defaultRowHeight="12.75" x14ac:dyDescent="0.2"/>
  <cols>
    <col min="1" max="1" width="4.85546875" style="6" customWidth="1"/>
    <col min="2" max="2" width="28.28515625" style="2" customWidth="1"/>
    <col min="3" max="3" width="7" style="2" customWidth="1"/>
    <col min="4" max="4" width="5.7109375" style="2" customWidth="1"/>
    <col min="5" max="5" width="8.42578125" style="1" customWidth="1"/>
    <col min="6" max="6" width="11.7109375" style="1" customWidth="1"/>
    <col min="7" max="7" width="8.140625" style="1" customWidth="1"/>
    <col min="8" max="8" width="10.5703125" style="1" customWidth="1"/>
    <col min="9" max="9" width="12.85546875" style="2" customWidth="1"/>
    <col min="10" max="10" width="10.7109375" style="2" customWidth="1"/>
    <col min="11" max="11" width="11.7109375" style="2" customWidth="1"/>
    <col min="12" max="12" width="12.7109375" style="2" customWidth="1"/>
    <col min="13" max="13" width="17.5703125" style="2" customWidth="1"/>
    <col min="14" max="14" width="11.42578125" style="2" customWidth="1"/>
    <col min="15" max="15" width="11.28515625" style="2" customWidth="1"/>
    <col min="16" max="16" width="13.5703125" style="2" customWidth="1"/>
    <col min="17" max="17" width="12.28515625" style="2" customWidth="1"/>
    <col min="18" max="16384" width="9.140625" style="2"/>
  </cols>
  <sheetData>
    <row r="1" spans="1:13" ht="15" customHeight="1" x14ac:dyDescent="0.2">
      <c r="A1" s="51"/>
      <c r="B1" s="51"/>
      <c r="C1" s="51"/>
      <c r="D1" s="51"/>
      <c r="E1" s="51"/>
      <c r="F1" s="51"/>
      <c r="J1" s="3"/>
      <c r="K1" s="3"/>
      <c r="L1" s="4"/>
      <c r="M1" s="5"/>
    </row>
    <row r="2" spans="1:13" ht="15" customHeight="1" x14ac:dyDescent="0.2">
      <c r="A2" s="50" t="s">
        <v>180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44.25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60" customHeight="1" x14ac:dyDescent="0.2">
      <c r="A5" s="16" t="s">
        <v>120</v>
      </c>
      <c r="B5" s="8" t="s">
        <v>119</v>
      </c>
      <c r="C5" s="8" t="s">
        <v>121</v>
      </c>
      <c r="D5" s="8" t="s">
        <v>122</v>
      </c>
      <c r="E5" s="8" t="s">
        <v>123</v>
      </c>
      <c r="F5" s="8" t="s">
        <v>124</v>
      </c>
      <c r="G5" s="8" t="s">
        <v>125</v>
      </c>
      <c r="H5" s="8" t="s">
        <v>126</v>
      </c>
      <c r="I5" s="8" t="s">
        <v>0</v>
      </c>
      <c r="J5" s="8" t="s">
        <v>127</v>
      </c>
      <c r="K5" s="8" t="s">
        <v>128</v>
      </c>
      <c r="L5" s="8" t="s">
        <v>129</v>
      </c>
      <c r="M5" s="8" t="s">
        <v>130</v>
      </c>
    </row>
    <row r="6" spans="1:13" x14ac:dyDescent="0.2">
      <c r="A6" s="9">
        <v>1</v>
      </c>
      <c r="B6" s="9">
        <v>2</v>
      </c>
      <c r="C6" s="9"/>
      <c r="D6" s="9"/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 s="15" customFormat="1" ht="22.5" customHeight="1" x14ac:dyDescent="0.2">
      <c r="A7" s="8" t="s">
        <v>1</v>
      </c>
      <c r="B7" s="10" t="s">
        <v>2</v>
      </c>
      <c r="C7" s="10"/>
      <c r="D7" s="10"/>
      <c r="E7" s="8"/>
      <c r="F7" s="8"/>
      <c r="G7" s="8"/>
      <c r="H7" s="11"/>
      <c r="I7" s="12">
        <f>SUM(I8:I30)</f>
        <v>721237200</v>
      </c>
      <c r="J7" s="12">
        <f>SUM(J8:J30)</f>
        <v>14447500</v>
      </c>
      <c r="K7" s="13"/>
      <c r="L7" s="14"/>
      <c r="M7" s="13"/>
    </row>
    <row r="8" spans="1:13" s="26" customFormat="1" ht="25.5" x14ac:dyDescent="0.2">
      <c r="A8" s="30">
        <v>1</v>
      </c>
      <c r="B8" s="20" t="s">
        <v>3</v>
      </c>
      <c r="C8" s="21" t="s">
        <v>4</v>
      </c>
      <c r="D8" s="22" t="s">
        <v>5</v>
      </c>
      <c r="E8" s="18" t="s">
        <v>6</v>
      </c>
      <c r="F8" s="18" t="s">
        <v>7</v>
      </c>
      <c r="G8" s="21">
        <v>2015</v>
      </c>
      <c r="H8" s="21">
        <v>2015</v>
      </c>
      <c r="I8" s="23">
        <v>14700000</v>
      </c>
      <c r="J8" s="24">
        <v>0</v>
      </c>
      <c r="K8" s="21" t="s">
        <v>131</v>
      </c>
      <c r="L8" s="48" t="s">
        <v>132</v>
      </c>
      <c r="M8" s="49" t="s">
        <v>133</v>
      </c>
    </row>
    <row r="9" spans="1:13" s="26" customFormat="1" ht="25.5" x14ac:dyDescent="0.2">
      <c r="A9" s="30">
        <v>2</v>
      </c>
      <c r="B9" s="20" t="s">
        <v>8</v>
      </c>
      <c r="C9" s="21" t="s">
        <v>4</v>
      </c>
      <c r="D9" s="22" t="s">
        <v>5</v>
      </c>
      <c r="E9" s="18" t="s">
        <v>6</v>
      </c>
      <c r="F9" s="18" t="s">
        <v>7</v>
      </c>
      <c r="G9" s="21">
        <v>2015</v>
      </c>
      <c r="H9" s="21">
        <v>2015</v>
      </c>
      <c r="I9" s="23">
        <v>10500000</v>
      </c>
      <c r="J9" s="24">
        <v>0</v>
      </c>
      <c r="K9" s="21" t="s">
        <v>131</v>
      </c>
      <c r="L9" s="48"/>
      <c r="M9" s="49"/>
    </row>
    <row r="10" spans="1:13" s="26" customFormat="1" ht="25.5" x14ac:dyDescent="0.2">
      <c r="A10" s="30">
        <v>3</v>
      </c>
      <c r="B10" s="20" t="s">
        <v>8</v>
      </c>
      <c r="C10" s="21" t="s">
        <v>4</v>
      </c>
      <c r="D10" s="22" t="s">
        <v>5</v>
      </c>
      <c r="E10" s="18" t="s">
        <v>9</v>
      </c>
      <c r="F10" s="18" t="s">
        <v>7</v>
      </c>
      <c r="G10" s="21">
        <v>2015</v>
      </c>
      <c r="H10" s="21">
        <v>2015</v>
      </c>
      <c r="I10" s="23">
        <v>21000000</v>
      </c>
      <c r="J10" s="24">
        <v>0</v>
      </c>
      <c r="K10" s="21" t="s">
        <v>131</v>
      </c>
      <c r="L10" s="48"/>
      <c r="M10" s="49"/>
    </row>
    <row r="11" spans="1:13" s="26" customFormat="1" ht="25.5" x14ac:dyDescent="0.2">
      <c r="A11" s="30">
        <v>4</v>
      </c>
      <c r="B11" s="20" t="s">
        <v>8</v>
      </c>
      <c r="C11" s="21" t="s">
        <v>4</v>
      </c>
      <c r="D11" s="22" t="s">
        <v>5</v>
      </c>
      <c r="E11" s="18" t="s">
        <v>6</v>
      </c>
      <c r="F11" s="18" t="s">
        <v>7</v>
      </c>
      <c r="G11" s="21">
        <v>2015</v>
      </c>
      <c r="H11" s="21">
        <v>2015</v>
      </c>
      <c r="I11" s="23">
        <v>10500000</v>
      </c>
      <c r="J11" s="24">
        <v>0</v>
      </c>
      <c r="K11" s="21" t="s">
        <v>131</v>
      </c>
      <c r="L11" s="48"/>
      <c r="M11" s="49"/>
    </row>
    <row r="12" spans="1:13" s="26" customFormat="1" ht="25.5" x14ac:dyDescent="0.2">
      <c r="A12" s="30">
        <v>5</v>
      </c>
      <c r="B12" s="20" t="s">
        <v>8</v>
      </c>
      <c r="C12" s="21" t="s">
        <v>4</v>
      </c>
      <c r="D12" s="22" t="s">
        <v>5</v>
      </c>
      <c r="E12" s="18" t="s">
        <v>6</v>
      </c>
      <c r="F12" s="18" t="s">
        <v>7</v>
      </c>
      <c r="G12" s="21">
        <v>2015</v>
      </c>
      <c r="H12" s="21">
        <v>2015</v>
      </c>
      <c r="I12" s="23">
        <v>10500000</v>
      </c>
      <c r="J12" s="24">
        <v>0</v>
      </c>
      <c r="K12" s="21" t="s">
        <v>131</v>
      </c>
      <c r="L12" s="48"/>
      <c r="M12" s="49"/>
    </row>
    <row r="13" spans="1:13" s="27" customFormat="1" ht="25.5" x14ac:dyDescent="0.2">
      <c r="A13" s="30">
        <v>6</v>
      </c>
      <c r="B13" s="20" t="s">
        <v>10</v>
      </c>
      <c r="C13" s="21" t="s">
        <v>4</v>
      </c>
      <c r="D13" s="22" t="s">
        <v>5</v>
      </c>
      <c r="E13" s="18"/>
      <c r="F13" s="18" t="s">
        <v>11</v>
      </c>
      <c r="G13" s="21">
        <v>2013</v>
      </c>
      <c r="H13" s="21">
        <v>2013</v>
      </c>
      <c r="I13" s="23">
        <v>14766000</v>
      </c>
      <c r="J13" s="24">
        <v>0</v>
      </c>
      <c r="K13" s="21" t="s">
        <v>131</v>
      </c>
      <c r="L13" s="48"/>
      <c r="M13" s="49"/>
    </row>
    <row r="14" spans="1:13" s="27" customFormat="1" ht="25.5" x14ac:dyDescent="0.2">
      <c r="A14" s="30">
        <v>7</v>
      </c>
      <c r="B14" s="20" t="s">
        <v>10</v>
      </c>
      <c r="C14" s="21" t="s">
        <v>4</v>
      </c>
      <c r="D14" s="22" t="s">
        <v>5</v>
      </c>
      <c r="E14" s="18"/>
      <c r="F14" s="18" t="s">
        <v>11</v>
      </c>
      <c r="G14" s="21">
        <v>2013</v>
      </c>
      <c r="H14" s="21">
        <v>2013</v>
      </c>
      <c r="I14" s="23">
        <v>14766000</v>
      </c>
      <c r="J14" s="24">
        <v>0</v>
      </c>
      <c r="K14" s="21" t="s">
        <v>131</v>
      </c>
      <c r="L14" s="48"/>
      <c r="M14" s="49"/>
    </row>
    <row r="15" spans="1:13" s="27" customFormat="1" ht="25.5" x14ac:dyDescent="0.2">
      <c r="A15" s="30">
        <v>8</v>
      </c>
      <c r="B15" s="20" t="s">
        <v>10</v>
      </c>
      <c r="C15" s="21" t="s">
        <v>4</v>
      </c>
      <c r="D15" s="22" t="s">
        <v>5</v>
      </c>
      <c r="E15" s="18"/>
      <c r="F15" s="18" t="s">
        <v>11</v>
      </c>
      <c r="G15" s="21">
        <v>2013</v>
      </c>
      <c r="H15" s="21">
        <v>2013</v>
      </c>
      <c r="I15" s="23">
        <v>14766000</v>
      </c>
      <c r="J15" s="24">
        <v>0</v>
      </c>
      <c r="K15" s="21" t="s">
        <v>131</v>
      </c>
      <c r="L15" s="48"/>
      <c r="M15" s="49"/>
    </row>
    <row r="16" spans="1:13" s="27" customFormat="1" ht="25.5" x14ac:dyDescent="0.2">
      <c r="A16" s="30">
        <v>9</v>
      </c>
      <c r="B16" s="20" t="s">
        <v>10</v>
      </c>
      <c r="C16" s="21" t="s">
        <v>4</v>
      </c>
      <c r="D16" s="22" t="s">
        <v>5</v>
      </c>
      <c r="E16" s="18"/>
      <c r="F16" s="18" t="s">
        <v>11</v>
      </c>
      <c r="G16" s="21">
        <v>2013</v>
      </c>
      <c r="H16" s="21">
        <v>2013</v>
      </c>
      <c r="I16" s="23">
        <v>14766000</v>
      </c>
      <c r="J16" s="24">
        <v>0</v>
      </c>
      <c r="K16" s="21" t="s">
        <v>131</v>
      </c>
      <c r="L16" s="48"/>
      <c r="M16" s="49"/>
    </row>
    <row r="17" spans="1:13" s="28" customFormat="1" ht="25.5" x14ac:dyDescent="0.2">
      <c r="A17" s="30">
        <v>10</v>
      </c>
      <c r="B17" s="20" t="s">
        <v>12</v>
      </c>
      <c r="C17" s="21" t="s">
        <v>4</v>
      </c>
      <c r="D17" s="22" t="s">
        <v>5</v>
      </c>
      <c r="E17" s="18"/>
      <c r="F17" s="18" t="s">
        <v>11</v>
      </c>
      <c r="G17" s="21">
        <v>2018</v>
      </c>
      <c r="H17" s="21">
        <v>2018</v>
      </c>
      <c r="I17" s="23">
        <v>11180000</v>
      </c>
      <c r="J17" s="24">
        <v>1397500</v>
      </c>
      <c r="K17" s="21" t="s">
        <v>131</v>
      </c>
      <c r="L17" s="48"/>
      <c r="M17" s="49"/>
    </row>
    <row r="18" spans="1:13" s="27" customFormat="1" ht="25.5" x14ac:dyDescent="0.2">
      <c r="A18" s="30">
        <v>11</v>
      </c>
      <c r="B18" s="20" t="s">
        <v>13</v>
      </c>
      <c r="C18" s="21" t="s">
        <v>4</v>
      </c>
      <c r="D18" s="22" t="s">
        <v>5</v>
      </c>
      <c r="E18" s="18"/>
      <c r="F18" s="18" t="s">
        <v>11</v>
      </c>
      <c r="G18" s="21">
        <v>2018</v>
      </c>
      <c r="H18" s="21">
        <v>2018</v>
      </c>
      <c r="I18" s="23">
        <v>17700000</v>
      </c>
      <c r="J18" s="24">
        <v>2212500</v>
      </c>
      <c r="K18" s="21" t="s">
        <v>131</v>
      </c>
      <c r="L18" s="48"/>
      <c r="M18" s="49"/>
    </row>
    <row r="19" spans="1:13" s="27" customFormat="1" ht="25.5" x14ac:dyDescent="0.2">
      <c r="A19" s="30">
        <v>12</v>
      </c>
      <c r="B19" s="20" t="s">
        <v>12</v>
      </c>
      <c r="C19" s="21" t="s">
        <v>4</v>
      </c>
      <c r="D19" s="22" t="s">
        <v>5</v>
      </c>
      <c r="E19" s="18"/>
      <c r="F19" s="18" t="s">
        <v>11</v>
      </c>
      <c r="G19" s="21">
        <v>2018</v>
      </c>
      <c r="H19" s="21">
        <v>2018</v>
      </c>
      <c r="I19" s="23">
        <v>11180000</v>
      </c>
      <c r="J19" s="24">
        <v>1397500</v>
      </c>
      <c r="K19" s="21" t="s">
        <v>131</v>
      </c>
      <c r="L19" s="48"/>
      <c r="M19" s="49"/>
    </row>
    <row r="20" spans="1:13" s="27" customFormat="1" ht="25.5" x14ac:dyDescent="0.2">
      <c r="A20" s="30">
        <v>13</v>
      </c>
      <c r="B20" s="20" t="s">
        <v>14</v>
      </c>
      <c r="C20" s="21" t="s">
        <v>4</v>
      </c>
      <c r="D20" s="22" t="s">
        <v>5</v>
      </c>
      <c r="E20" s="18"/>
      <c r="F20" s="18" t="s">
        <v>15</v>
      </c>
      <c r="G20" s="21">
        <v>2015</v>
      </c>
      <c r="H20" s="21">
        <v>2015</v>
      </c>
      <c r="I20" s="23">
        <v>44000000</v>
      </c>
      <c r="J20" s="24">
        <v>0</v>
      </c>
      <c r="K20" s="21" t="s">
        <v>131</v>
      </c>
      <c r="L20" s="48"/>
      <c r="M20" s="49"/>
    </row>
    <row r="21" spans="1:13" s="27" customFormat="1" ht="38.25" x14ac:dyDescent="0.2">
      <c r="A21" s="30">
        <v>14</v>
      </c>
      <c r="B21" s="20" t="s">
        <v>16</v>
      </c>
      <c r="C21" s="21" t="s">
        <v>4</v>
      </c>
      <c r="D21" s="22" t="s">
        <v>5</v>
      </c>
      <c r="E21" s="18" t="s">
        <v>17</v>
      </c>
      <c r="F21" s="18" t="s">
        <v>11</v>
      </c>
      <c r="G21" s="21">
        <v>2010</v>
      </c>
      <c r="H21" s="21">
        <v>2010</v>
      </c>
      <c r="I21" s="23">
        <v>27300000</v>
      </c>
      <c r="J21" s="24">
        <v>0</v>
      </c>
      <c r="K21" s="21" t="s">
        <v>131</v>
      </c>
      <c r="L21" s="48"/>
      <c r="M21" s="49"/>
    </row>
    <row r="22" spans="1:13" s="28" customFormat="1" ht="25.5" x14ac:dyDescent="0.2">
      <c r="A22" s="30">
        <v>15</v>
      </c>
      <c r="B22" s="20" t="s">
        <v>179</v>
      </c>
      <c r="C22" s="21" t="s">
        <v>4</v>
      </c>
      <c r="D22" s="22" t="s">
        <v>5</v>
      </c>
      <c r="E22" s="18"/>
      <c r="F22" s="18" t="s">
        <v>11</v>
      </c>
      <c r="G22" s="21">
        <v>2023</v>
      </c>
      <c r="H22" s="21">
        <v>2023</v>
      </c>
      <c r="I22" s="23">
        <v>11800000</v>
      </c>
      <c r="J22" s="24">
        <v>9440000</v>
      </c>
      <c r="K22" s="21" t="s">
        <v>131</v>
      </c>
      <c r="L22" s="48"/>
      <c r="M22" s="49"/>
    </row>
    <row r="23" spans="1:13" s="27" customFormat="1" ht="25.5" x14ac:dyDescent="0.2">
      <c r="A23" s="30">
        <v>16</v>
      </c>
      <c r="B23" s="20" t="s">
        <v>18</v>
      </c>
      <c r="C23" s="21" t="s">
        <v>4</v>
      </c>
      <c r="D23" s="22" t="s">
        <v>5</v>
      </c>
      <c r="E23" s="18"/>
      <c r="F23" s="18" t="s">
        <v>11</v>
      </c>
      <c r="G23" s="21">
        <v>2017</v>
      </c>
      <c r="H23" s="21">
        <v>2017</v>
      </c>
      <c r="I23" s="23">
        <v>40480000</v>
      </c>
      <c r="J23" s="24">
        <v>0</v>
      </c>
      <c r="K23" s="21" t="s">
        <v>131</v>
      </c>
      <c r="L23" s="48"/>
      <c r="M23" s="49"/>
    </row>
    <row r="24" spans="1:13" s="27" customFormat="1" ht="25.5" x14ac:dyDescent="0.2">
      <c r="A24" s="30">
        <v>17</v>
      </c>
      <c r="B24" s="20" t="s">
        <v>19</v>
      </c>
      <c r="C24" s="21" t="s">
        <v>4</v>
      </c>
      <c r="D24" s="22" t="s">
        <v>5</v>
      </c>
      <c r="E24" s="18"/>
      <c r="F24" s="18" t="s">
        <v>11</v>
      </c>
      <c r="G24" s="29">
        <v>2016</v>
      </c>
      <c r="H24" s="29">
        <v>2016</v>
      </c>
      <c r="I24" s="23">
        <v>21901000</v>
      </c>
      <c r="J24" s="24">
        <v>0</v>
      </c>
      <c r="K24" s="21" t="s">
        <v>131</v>
      </c>
      <c r="L24" s="48"/>
      <c r="M24" s="49"/>
    </row>
    <row r="25" spans="1:13" s="26" customFormat="1" ht="25.5" x14ac:dyDescent="0.2">
      <c r="A25" s="30">
        <v>18</v>
      </c>
      <c r="B25" s="20" t="s">
        <v>20</v>
      </c>
      <c r="C25" s="21" t="s">
        <v>4</v>
      </c>
      <c r="D25" s="22" t="s">
        <v>5</v>
      </c>
      <c r="E25" s="18" t="s">
        <v>21</v>
      </c>
      <c r="F25" s="18" t="s">
        <v>15</v>
      </c>
      <c r="G25" s="21">
        <v>2017</v>
      </c>
      <c r="H25" s="21">
        <v>2017</v>
      </c>
      <c r="I25" s="23">
        <v>22200000</v>
      </c>
      <c r="J25" s="24">
        <v>0</v>
      </c>
      <c r="K25" s="21" t="s">
        <v>131</v>
      </c>
      <c r="L25" s="48"/>
      <c r="M25" s="49"/>
    </row>
    <row r="26" spans="1:13" s="26" customFormat="1" ht="25.5" x14ac:dyDescent="0.2">
      <c r="A26" s="30">
        <v>19</v>
      </c>
      <c r="B26" s="20" t="s">
        <v>20</v>
      </c>
      <c r="C26" s="21" t="s">
        <v>4</v>
      </c>
      <c r="D26" s="22" t="s">
        <v>5</v>
      </c>
      <c r="E26" s="18" t="s">
        <v>21</v>
      </c>
      <c r="F26" s="18" t="s">
        <v>15</v>
      </c>
      <c r="G26" s="21">
        <v>2017</v>
      </c>
      <c r="H26" s="21">
        <v>2017</v>
      </c>
      <c r="I26" s="23">
        <v>22200000</v>
      </c>
      <c r="J26" s="24">
        <v>0</v>
      </c>
      <c r="K26" s="21" t="s">
        <v>131</v>
      </c>
      <c r="L26" s="48"/>
      <c r="M26" s="49"/>
    </row>
    <row r="27" spans="1:13" s="26" customFormat="1" ht="25.5" x14ac:dyDescent="0.2">
      <c r="A27" s="30">
        <v>20</v>
      </c>
      <c r="B27" s="20" t="s">
        <v>22</v>
      </c>
      <c r="C27" s="21" t="s">
        <v>4</v>
      </c>
      <c r="D27" s="22" t="s">
        <v>5</v>
      </c>
      <c r="E27" s="18"/>
      <c r="F27" s="18" t="s">
        <v>11</v>
      </c>
      <c r="G27" s="21">
        <v>1996</v>
      </c>
      <c r="H27" s="21">
        <v>1996</v>
      </c>
      <c r="I27" s="23">
        <v>11000000</v>
      </c>
      <c r="J27" s="24">
        <v>0</v>
      </c>
      <c r="K27" s="21" t="s">
        <v>131</v>
      </c>
      <c r="L27" s="48"/>
      <c r="M27" s="49"/>
    </row>
    <row r="28" spans="1:13" s="26" customFormat="1" ht="25.5" x14ac:dyDescent="0.2">
      <c r="A28" s="30">
        <v>21</v>
      </c>
      <c r="B28" s="20" t="s">
        <v>23</v>
      </c>
      <c r="C28" s="21" t="s">
        <v>4</v>
      </c>
      <c r="D28" s="22" t="s">
        <v>5</v>
      </c>
      <c r="E28" s="18" t="s">
        <v>24</v>
      </c>
      <c r="F28" s="18" t="s">
        <v>11</v>
      </c>
      <c r="G28" s="21">
        <v>2016</v>
      </c>
      <c r="H28" s="21">
        <v>2016</v>
      </c>
      <c r="I28" s="23">
        <v>115000600</v>
      </c>
      <c r="J28" s="24">
        <v>0</v>
      </c>
      <c r="K28" s="21" t="s">
        <v>131</v>
      </c>
      <c r="L28" s="48"/>
      <c r="M28" s="49"/>
    </row>
    <row r="29" spans="1:13" s="26" customFormat="1" ht="25.5" x14ac:dyDescent="0.2">
      <c r="A29" s="30">
        <v>22</v>
      </c>
      <c r="B29" s="20" t="s">
        <v>23</v>
      </c>
      <c r="C29" s="21" t="s">
        <v>4</v>
      </c>
      <c r="D29" s="22" t="s">
        <v>5</v>
      </c>
      <c r="E29" s="18" t="s">
        <v>24</v>
      </c>
      <c r="F29" s="18" t="s">
        <v>11</v>
      </c>
      <c r="G29" s="21">
        <v>2016</v>
      </c>
      <c r="H29" s="21">
        <v>2016</v>
      </c>
      <c r="I29" s="23">
        <v>115000600</v>
      </c>
      <c r="J29" s="24">
        <v>0</v>
      </c>
      <c r="K29" s="21" t="s">
        <v>131</v>
      </c>
      <c r="L29" s="48"/>
      <c r="M29" s="49"/>
    </row>
    <row r="30" spans="1:13" s="26" customFormat="1" ht="25.5" x14ac:dyDescent="0.2">
      <c r="A30" s="30">
        <v>23</v>
      </c>
      <c r="B30" s="20" t="s">
        <v>25</v>
      </c>
      <c r="C30" s="21" t="s">
        <v>26</v>
      </c>
      <c r="D30" s="22" t="s">
        <v>5</v>
      </c>
      <c r="E30" s="18"/>
      <c r="F30" s="18" t="s">
        <v>7</v>
      </c>
      <c r="G30" s="21">
        <v>2003</v>
      </c>
      <c r="H30" s="21">
        <v>2003</v>
      </c>
      <c r="I30" s="23">
        <v>124031000</v>
      </c>
      <c r="J30" s="24">
        <v>0</v>
      </c>
      <c r="K30" s="21" t="s">
        <v>131</v>
      </c>
      <c r="L30" s="48"/>
      <c r="M30" s="49"/>
    </row>
    <row r="31" spans="1:13" ht="18.75" customHeight="1" x14ac:dyDescent="0.2">
      <c r="A31" s="30" t="s">
        <v>135</v>
      </c>
      <c r="B31" s="31" t="s">
        <v>27</v>
      </c>
      <c r="C31" s="32"/>
      <c r="D31" s="32"/>
      <c r="E31" s="30"/>
      <c r="F31" s="30"/>
      <c r="G31" s="30"/>
      <c r="H31" s="30"/>
      <c r="I31" s="33">
        <f>SUM(I32:I101)</f>
        <v>295531995</v>
      </c>
      <c r="J31" s="25"/>
      <c r="K31" s="21" t="s">
        <v>131</v>
      </c>
      <c r="L31" s="48"/>
      <c r="M31" s="49"/>
    </row>
    <row r="32" spans="1:13" ht="25.5" x14ac:dyDescent="0.2">
      <c r="A32" s="34" t="s">
        <v>136</v>
      </c>
      <c r="B32" s="35" t="s">
        <v>28</v>
      </c>
      <c r="C32" s="36" t="s">
        <v>29</v>
      </c>
      <c r="D32" s="37">
        <v>1</v>
      </c>
      <c r="E32" s="18"/>
      <c r="F32" s="18" t="s">
        <v>7</v>
      </c>
      <c r="G32" s="38" t="s">
        <v>30</v>
      </c>
      <c r="H32" s="39" t="s">
        <v>30</v>
      </c>
      <c r="I32" s="40">
        <v>3100000</v>
      </c>
      <c r="J32" s="40"/>
      <c r="K32" s="21" t="s">
        <v>131</v>
      </c>
      <c r="L32" s="48"/>
      <c r="M32" s="49"/>
    </row>
    <row r="33" spans="1:13" ht="25.5" x14ac:dyDescent="0.2">
      <c r="A33" s="34" t="s">
        <v>137</v>
      </c>
      <c r="B33" s="35" t="s">
        <v>28</v>
      </c>
      <c r="C33" s="36" t="s">
        <v>29</v>
      </c>
      <c r="D33" s="37">
        <v>2</v>
      </c>
      <c r="E33" s="18"/>
      <c r="F33" s="18" t="s">
        <v>7</v>
      </c>
      <c r="G33" s="38" t="s">
        <v>30</v>
      </c>
      <c r="H33" s="39" t="s">
        <v>30</v>
      </c>
      <c r="I33" s="40">
        <v>1300000</v>
      </c>
      <c r="J33" s="40"/>
      <c r="K33" s="21" t="s">
        <v>131</v>
      </c>
      <c r="L33" s="48"/>
      <c r="M33" s="49"/>
    </row>
    <row r="34" spans="1:13" ht="25.5" x14ac:dyDescent="0.2">
      <c r="A34" s="34" t="s">
        <v>138</v>
      </c>
      <c r="B34" s="35" t="s">
        <v>31</v>
      </c>
      <c r="C34" s="36" t="s">
        <v>29</v>
      </c>
      <c r="D34" s="37">
        <v>1</v>
      </c>
      <c r="E34" s="18"/>
      <c r="F34" s="18" t="s">
        <v>7</v>
      </c>
      <c r="G34" s="39" t="s">
        <v>32</v>
      </c>
      <c r="H34" s="39" t="s">
        <v>32</v>
      </c>
      <c r="I34" s="40">
        <v>5860000</v>
      </c>
      <c r="J34" s="40"/>
      <c r="K34" s="21" t="s">
        <v>131</v>
      </c>
      <c r="L34" s="48"/>
      <c r="M34" s="49"/>
    </row>
    <row r="35" spans="1:13" ht="25.5" x14ac:dyDescent="0.2">
      <c r="A35" s="34" t="s">
        <v>139</v>
      </c>
      <c r="B35" s="35" t="s">
        <v>33</v>
      </c>
      <c r="C35" s="36" t="s">
        <v>34</v>
      </c>
      <c r="D35" s="37">
        <v>1</v>
      </c>
      <c r="E35" s="18"/>
      <c r="F35" s="18" t="s">
        <v>7</v>
      </c>
      <c r="G35" s="39" t="s">
        <v>32</v>
      </c>
      <c r="H35" s="39" t="s">
        <v>32</v>
      </c>
      <c r="I35" s="40">
        <v>3960000</v>
      </c>
      <c r="J35" s="40"/>
      <c r="K35" s="21" t="s">
        <v>131</v>
      </c>
      <c r="L35" s="48"/>
      <c r="M35" s="49"/>
    </row>
    <row r="36" spans="1:13" ht="25.5" x14ac:dyDescent="0.2">
      <c r="A36" s="34" t="s">
        <v>140</v>
      </c>
      <c r="B36" s="35" t="s">
        <v>35</v>
      </c>
      <c r="C36" s="36" t="s">
        <v>4</v>
      </c>
      <c r="D36" s="37">
        <v>1</v>
      </c>
      <c r="E36" s="18"/>
      <c r="F36" s="18" t="s">
        <v>7</v>
      </c>
      <c r="G36" s="39" t="s">
        <v>32</v>
      </c>
      <c r="H36" s="39" t="s">
        <v>32</v>
      </c>
      <c r="I36" s="40">
        <v>1665000</v>
      </c>
      <c r="J36" s="40"/>
      <c r="K36" s="21" t="s">
        <v>131</v>
      </c>
      <c r="L36" s="48"/>
      <c r="M36" s="49"/>
    </row>
    <row r="37" spans="1:13" ht="25.5" x14ac:dyDescent="0.2">
      <c r="A37" s="34" t="s">
        <v>141</v>
      </c>
      <c r="B37" s="35" t="s">
        <v>36</v>
      </c>
      <c r="C37" s="36" t="s">
        <v>34</v>
      </c>
      <c r="D37" s="37">
        <v>1</v>
      </c>
      <c r="E37" s="18"/>
      <c r="F37" s="18" t="s">
        <v>7</v>
      </c>
      <c r="G37" s="39" t="s">
        <v>32</v>
      </c>
      <c r="H37" s="39" t="s">
        <v>32</v>
      </c>
      <c r="I37" s="40">
        <v>1665000</v>
      </c>
      <c r="J37" s="40"/>
      <c r="K37" s="21" t="s">
        <v>131</v>
      </c>
      <c r="L37" s="48"/>
      <c r="M37" s="49"/>
    </row>
    <row r="38" spans="1:13" ht="25.5" x14ac:dyDescent="0.2">
      <c r="A38" s="34" t="s">
        <v>142</v>
      </c>
      <c r="B38" s="35" t="s">
        <v>38</v>
      </c>
      <c r="C38" s="36" t="s">
        <v>39</v>
      </c>
      <c r="D38" s="37">
        <v>1</v>
      </c>
      <c r="E38" s="18"/>
      <c r="F38" s="18" t="s">
        <v>7</v>
      </c>
      <c r="G38" s="39" t="s">
        <v>32</v>
      </c>
      <c r="H38" s="39" t="s">
        <v>32</v>
      </c>
      <c r="I38" s="40">
        <v>20660000</v>
      </c>
      <c r="J38" s="40"/>
      <c r="K38" s="21" t="s">
        <v>131</v>
      </c>
      <c r="L38" s="48"/>
      <c r="M38" s="49"/>
    </row>
    <row r="39" spans="1:13" ht="25.5" x14ac:dyDescent="0.2">
      <c r="A39" s="34" t="s">
        <v>143</v>
      </c>
      <c r="B39" s="35" t="s">
        <v>41</v>
      </c>
      <c r="C39" s="36" t="s">
        <v>4</v>
      </c>
      <c r="D39" s="37">
        <v>1</v>
      </c>
      <c r="E39" s="18"/>
      <c r="F39" s="18" t="s">
        <v>7</v>
      </c>
      <c r="G39" s="39" t="s">
        <v>32</v>
      </c>
      <c r="H39" s="39" t="s">
        <v>32</v>
      </c>
      <c r="I39" s="40">
        <v>700000</v>
      </c>
      <c r="J39" s="40"/>
      <c r="K39" s="21" t="s">
        <v>131</v>
      </c>
      <c r="L39" s="48"/>
      <c r="M39" s="49"/>
    </row>
    <row r="40" spans="1:13" ht="25.5" x14ac:dyDescent="0.2">
      <c r="A40" s="34" t="s">
        <v>144</v>
      </c>
      <c r="B40" s="35" t="s">
        <v>43</v>
      </c>
      <c r="C40" s="36" t="s">
        <v>39</v>
      </c>
      <c r="D40" s="37">
        <v>1</v>
      </c>
      <c r="E40" s="18"/>
      <c r="F40" s="18" t="s">
        <v>7</v>
      </c>
      <c r="G40" s="39" t="s">
        <v>32</v>
      </c>
      <c r="H40" s="39" t="s">
        <v>32</v>
      </c>
      <c r="I40" s="40">
        <v>12545000</v>
      </c>
      <c r="J40" s="40"/>
      <c r="K40" s="21" t="s">
        <v>131</v>
      </c>
      <c r="L40" s="48"/>
      <c r="M40" s="49"/>
    </row>
    <row r="41" spans="1:13" ht="25.5" x14ac:dyDescent="0.2">
      <c r="A41" s="34" t="s">
        <v>145</v>
      </c>
      <c r="B41" s="35" t="s">
        <v>45</v>
      </c>
      <c r="C41" s="36" t="s">
        <v>29</v>
      </c>
      <c r="D41" s="37">
        <v>6</v>
      </c>
      <c r="E41" s="18" t="s">
        <v>6</v>
      </c>
      <c r="F41" s="18" t="s">
        <v>7</v>
      </c>
      <c r="G41" s="39" t="s">
        <v>32</v>
      </c>
      <c r="H41" s="39" t="s">
        <v>32</v>
      </c>
      <c r="I41" s="40">
        <v>3000000</v>
      </c>
      <c r="J41" s="40"/>
      <c r="K41" s="21" t="s">
        <v>131</v>
      </c>
      <c r="L41" s="48"/>
      <c r="M41" s="49"/>
    </row>
    <row r="42" spans="1:13" ht="25.5" x14ac:dyDescent="0.2">
      <c r="A42" s="34" t="s">
        <v>146</v>
      </c>
      <c r="B42" s="35" t="s">
        <v>41</v>
      </c>
      <c r="C42" s="36" t="s">
        <v>4</v>
      </c>
      <c r="D42" s="37">
        <v>1</v>
      </c>
      <c r="E42" s="18"/>
      <c r="F42" s="18" t="s">
        <v>7</v>
      </c>
      <c r="G42" s="39" t="s">
        <v>32</v>
      </c>
      <c r="H42" s="39" t="s">
        <v>32</v>
      </c>
      <c r="I42" s="40">
        <v>700000</v>
      </c>
      <c r="J42" s="40"/>
      <c r="K42" s="21" t="s">
        <v>131</v>
      </c>
      <c r="L42" s="48"/>
      <c r="M42" s="49"/>
    </row>
    <row r="43" spans="1:13" ht="25.5" x14ac:dyDescent="0.2">
      <c r="A43" s="34" t="s">
        <v>37</v>
      </c>
      <c r="B43" s="35" t="s">
        <v>48</v>
      </c>
      <c r="C43" s="36" t="s">
        <v>29</v>
      </c>
      <c r="D43" s="37">
        <v>1</v>
      </c>
      <c r="E43" s="18" t="s">
        <v>49</v>
      </c>
      <c r="F43" s="18" t="s">
        <v>7</v>
      </c>
      <c r="G43" s="39" t="s">
        <v>50</v>
      </c>
      <c r="H43" s="39" t="s">
        <v>50</v>
      </c>
      <c r="I43" s="40">
        <v>2750000</v>
      </c>
      <c r="J43" s="40"/>
      <c r="K43" s="21" t="s">
        <v>131</v>
      </c>
      <c r="L43" s="48"/>
      <c r="M43" s="49"/>
    </row>
    <row r="44" spans="1:13" ht="25.5" x14ac:dyDescent="0.2">
      <c r="A44" s="34" t="s">
        <v>40</v>
      </c>
      <c r="B44" s="35" t="s">
        <v>52</v>
      </c>
      <c r="C44" s="36" t="s">
        <v>34</v>
      </c>
      <c r="D44" s="37">
        <v>1</v>
      </c>
      <c r="E44" s="18" t="s">
        <v>6</v>
      </c>
      <c r="F44" s="18" t="s">
        <v>7</v>
      </c>
      <c r="G44" s="39" t="s">
        <v>32</v>
      </c>
      <c r="H44" s="39" t="s">
        <v>32</v>
      </c>
      <c r="I44" s="40">
        <v>750000</v>
      </c>
      <c r="J44" s="40"/>
      <c r="K44" s="21" t="s">
        <v>131</v>
      </c>
      <c r="L44" s="48"/>
      <c r="M44" s="49"/>
    </row>
    <row r="45" spans="1:13" ht="25.5" x14ac:dyDescent="0.2">
      <c r="A45" s="34" t="s">
        <v>147</v>
      </c>
      <c r="B45" s="35" t="s">
        <v>54</v>
      </c>
      <c r="C45" s="36" t="s">
        <v>4</v>
      </c>
      <c r="D45" s="37">
        <v>1</v>
      </c>
      <c r="E45" s="18" t="s">
        <v>55</v>
      </c>
      <c r="F45" s="18" t="s">
        <v>7</v>
      </c>
      <c r="G45" s="39" t="s">
        <v>56</v>
      </c>
      <c r="H45" s="39" t="s">
        <v>56</v>
      </c>
      <c r="I45" s="40">
        <v>700000</v>
      </c>
      <c r="J45" s="40"/>
      <c r="K45" s="21" t="s">
        <v>131</v>
      </c>
      <c r="L45" s="48"/>
      <c r="M45" s="49"/>
    </row>
    <row r="46" spans="1:13" ht="25.5" x14ac:dyDescent="0.2">
      <c r="A46" s="34" t="s">
        <v>148</v>
      </c>
      <c r="B46" s="35" t="s">
        <v>58</v>
      </c>
      <c r="C46" s="36" t="s">
        <v>29</v>
      </c>
      <c r="D46" s="37">
        <v>1</v>
      </c>
      <c r="E46" s="18" t="s">
        <v>59</v>
      </c>
      <c r="F46" s="18" t="s">
        <v>7</v>
      </c>
      <c r="G46" s="39" t="s">
        <v>60</v>
      </c>
      <c r="H46" s="39" t="s">
        <v>60</v>
      </c>
      <c r="I46" s="40">
        <v>2150000</v>
      </c>
      <c r="J46" s="40"/>
      <c r="K46" s="21" t="s">
        <v>131</v>
      </c>
      <c r="L46" s="48"/>
      <c r="M46" s="49"/>
    </row>
    <row r="47" spans="1:13" ht="25.5" x14ac:dyDescent="0.2">
      <c r="A47" s="34" t="s">
        <v>91</v>
      </c>
      <c r="B47" s="35" t="s">
        <v>62</v>
      </c>
      <c r="C47" s="36" t="s">
        <v>29</v>
      </c>
      <c r="D47" s="37">
        <v>1</v>
      </c>
      <c r="E47" s="18" t="s">
        <v>63</v>
      </c>
      <c r="F47" s="18" t="s">
        <v>7</v>
      </c>
      <c r="G47" s="39" t="s">
        <v>30</v>
      </c>
      <c r="H47" s="39" t="s">
        <v>30</v>
      </c>
      <c r="I47" s="40">
        <v>1500000</v>
      </c>
      <c r="J47" s="40"/>
      <c r="K47" s="21" t="s">
        <v>131</v>
      </c>
      <c r="L47" s="48"/>
      <c r="M47" s="49"/>
    </row>
    <row r="48" spans="1:13" ht="25.5" x14ac:dyDescent="0.2">
      <c r="A48" s="34" t="s">
        <v>149</v>
      </c>
      <c r="B48" s="35" t="s">
        <v>65</v>
      </c>
      <c r="C48" s="36" t="s">
        <v>4</v>
      </c>
      <c r="D48" s="37">
        <v>1</v>
      </c>
      <c r="E48" s="18" t="s">
        <v>6</v>
      </c>
      <c r="F48" s="18" t="s">
        <v>7</v>
      </c>
      <c r="G48" s="39" t="s">
        <v>30</v>
      </c>
      <c r="H48" s="39" t="s">
        <v>30</v>
      </c>
      <c r="I48" s="40">
        <v>4500000</v>
      </c>
      <c r="J48" s="40"/>
      <c r="K48" s="21" t="s">
        <v>131</v>
      </c>
      <c r="L48" s="48"/>
      <c r="M48" s="49"/>
    </row>
    <row r="49" spans="1:13" ht="25.5" x14ac:dyDescent="0.2">
      <c r="A49" s="34" t="s">
        <v>150</v>
      </c>
      <c r="B49" s="35" t="s">
        <v>67</v>
      </c>
      <c r="C49" s="36" t="s">
        <v>4</v>
      </c>
      <c r="D49" s="37">
        <v>1</v>
      </c>
      <c r="E49" s="18" t="s">
        <v>6</v>
      </c>
      <c r="F49" s="18" t="s">
        <v>7</v>
      </c>
      <c r="G49" s="39" t="s">
        <v>30</v>
      </c>
      <c r="H49" s="39" t="s">
        <v>30</v>
      </c>
      <c r="I49" s="40">
        <v>2800000</v>
      </c>
      <c r="J49" s="40"/>
      <c r="K49" s="21" t="s">
        <v>131</v>
      </c>
      <c r="L49" s="48"/>
      <c r="M49" s="49"/>
    </row>
    <row r="50" spans="1:13" ht="25.5" x14ac:dyDescent="0.2">
      <c r="A50" s="34" t="s">
        <v>94</v>
      </c>
      <c r="B50" s="35" t="s">
        <v>28</v>
      </c>
      <c r="C50" s="36" t="s">
        <v>4</v>
      </c>
      <c r="D50" s="37">
        <v>1</v>
      </c>
      <c r="E50" s="18" t="s">
        <v>49</v>
      </c>
      <c r="F50" s="18" t="s">
        <v>7</v>
      </c>
      <c r="G50" s="39" t="s">
        <v>69</v>
      </c>
      <c r="H50" s="39" t="s">
        <v>69</v>
      </c>
      <c r="I50" s="40">
        <v>2150000</v>
      </c>
      <c r="J50" s="40"/>
      <c r="K50" s="21" t="s">
        <v>131</v>
      </c>
      <c r="L50" s="48"/>
      <c r="M50" s="49"/>
    </row>
    <row r="51" spans="1:13" ht="25.5" x14ac:dyDescent="0.2">
      <c r="A51" s="34" t="s">
        <v>151</v>
      </c>
      <c r="B51" s="35" t="s">
        <v>71</v>
      </c>
      <c r="C51" s="36" t="s">
        <v>72</v>
      </c>
      <c r="D51" s="37">
        <v>1</v>
      </c>
      <c r="E51" s="18" t="s">
        <v>73</v>
      </c>
      <c r="F51" s="18" t="s">
        <v>7</v>
      </c>
      <c r="G51" s="39" t="s">
        <v>69</v>
      </c>
      <c r="H51" s="39" t="s">
        <v>69</v>
      </c>
      <c r="I51" s="40">
        <v>2920000</v>
      </c>
      <c r="J51" s="40"/>
      <c r="K51" s="21" t="s">
        <v>131</v>
      </c>
      <c r="L51" s="48"/>
      <c r="M51" s="49"/>
    </row>
    <row r="52" spans="1:13" ht="25.5" x14ac:dyDescent="0.2">
      <c r="A52" s="34" t="s">
        <v>42</v>
      </c>
      <c r="B52" s="35" t="s">
        <v>58</v>
      </c>
      <c r="C52" s="36" t="s">
        <v>29</v>
      </c>
      <c r="D52" s="37">
        <v>1</v>
      </c>
      <c r="E52" s="18" t="s">
        <v>73</v>
      </c>
      <c r="F52" s="18" t="s">
        <v>7</v>
      </c>
      <c r="G52" s="39" t="s">
        <v>69</v>
      </c>
      <c r="H52" s="39" t="s">
        <v>69</v>
      </c>
      <c r="I52" s="40">
        <v>2150000</v>
      </c>
      <c r="J52" s="40"/>
      <c r="K52" s="21" t="s">
        <v>131</v>
      </c>
      <c r="L52" s="48"/>
      <c r="M52" s="49"/>
    </row>
    <row r="53" spans="1:13" ht="25.5" x14ac:dyDescent="0.2">
      <c r="A53" s="34" t="s">
        <v>152</v>
      </c>
      <c r="B53" s="35" t="s">
        <v>75</v>
      </c>
      <c r="C53" s="36" t="s">
        <v>4</v>
      </c>
      <c r="D53" s="37">
        <v>1</v>
      </c>
      <c r="E53" s="41"/>
      <c r="F53" s="41"/>
      <c r="G53" s="38" t="s">
        <v>32</v>
      </c>
      <c r="H53" s="39" t="s">
        <v>76</v>
      </c>
      <c r="I53" s="40">
        <v>2000000</v>
      </c>
      <c r="J53" s="40"/>
      <c r="K53" s="21" t="s">
        <v>131</v>
      </c>
      <c r="L53" s="48"/>
      <c r="M53" s="49"/>
    </row>
    <row r="54" spans="1:13" ht="25.5" x14ac:dyDescent="0.2">
      <c r="A54" s="34" t="s">
        <v>153</v>
      </c>
      <c r="B54" s="35" t="s">
        <v>77</v>
      </c>
      <c r="C54" s="36" t="s">
        <v>29</v>
      </c>
      <c r="D54" s="37">
        <v>3</v>
      </c>
      <c r="E54" s="41"/>
      <c r="F54" s="41"/>
      <c r="G54" s="38" t="s">
        <v>32</v>
      </c>
      <c r="H54" s="39" t="s">
        <v>76</v>
      </c>
      <c r="I54" s="40">
        <v>26935995</v>
      </c>
      <c r="J54" s="40"/>
      <c r="K54" s="21" t="s">
        <v>131</v>
      </c>
      <c r="L54" s="48"/>
      <c r="M54" s="49"/>
    </row>
    <row r="55" spans="1:13" ht="25.5" x14ac:dyDescent="0.2">
      <c r="A55" s="34" t="s">
        <v>154</v>
      </c>
      <c r="B55" s="35" t="s">
        <v>78</v>
      </c>
      <c r="C55" s="36" t="s">
        <v>4</v>
      </c>
      <c r="D55" s="37">
        <v>1</v>
      </c>
      <c r="E55" s="41" t="s">
        <v>79</v>
      </c>
      <c r="F55" s="41" t="s">
        <v>7</v>
      </c>
      <c r="G55" s="38" t="s">
        <v>32</v>
      </c>
      <c r="H55" s="39" t="s">
        <v>76</v>
      </c>
      <c r="I55" s="40">
        <v>2000000</v>
      </c>
      <c r="J55" s="40"/>
      <c r="K55" s="21" t="s">
        <v>131</v>
      </c>
      <c r="L55" s="48"/>
      <c r="M55" s="49"/>
    </row>
    <row r="56" spans="1:13" ht="25.5" x14ac:dyDescent="0.2">
      <c r="A56" s="34" t="s">
        <v>95</v>
      </c>
      <c r="B56" s="35" t="s">
        <v>80</v>
      </c>
      <c r="C56" s="36" t="s">
        <v>4</v>
      </c>
      <c r="D56" s="37">
        <v>1</v>
      </c>
      <c r="E56" s="41" t="s">
        <v>55</v>
      </c>
      <c r="F56" s="41" t="s">
        <v>81</v>
      </c>
      <c r="G56" s="41">
        <v>2015</v>
      </c>
      <c r="H56" s="41">
        <v>2015</v>
      </c>
      <c r="I56" s="40">
        <v>5000000</v>
      </c>
      <c r="J56" s="40"/>
      <c r="K56" s="21" t="s">
        <v>131</v>
      </c>
      <c r="L56" s="48"/>
      <c r="M56" s="49"/>
    </row>
    <row r="57" spans="1:13" ht="25.5" x14ac:dyDescent="0.2">
      <c r="A57" s="34" t="s">
        <v>44</v>
      </c>
      <c r="B57" s="35" t="s">
        <v>82</v>
      </c>
      <c r="C57" s="36" t="s">
        <v>29</v>
      </c>
      <c r="D57" s="37">
        <v>1</v>
      </c>
      <c r="E57" s="41" t="s">
        <v>6</v>
      </c>
      <c r="F57" s="41" t="s">
        <v>7</v>
      </c>
      <c r="G57" s="41">
        <v>2012</v>
      </c>
      <c r="H57" s="41">
        <v>2012</v>
      </c>
      <c r="I57" s="40">
        <v>7550000</v>
      </c>
      <c r="J57" s="40"/>
      <c r="K57" s="21" t="s">
        <v>131</v>
      </c>
      <c r="L57" s="48"/>
      <c r="M57" s="49"/>
    </row>
    <row r="58" spans="1:13" ht="25.5" x14ac:dyDescent="0.2">
      <c r="A58" s="34" t="s">
        <v>97</v>
      </c>
      <c r="B58" s="35" t="s">
        <v>83</v>
      </c>
      <c r="C58" s="36" t="s">
        <v>29</v>
      </c>
      <c r="D58" s="37">
        <v>1</v>
      </c>
      <c r="E58" s="41" t="s">
        <v>55</v>
      </c>
      <c r="F58" s="41" t="s">
        <v>7</v>
      </c>
      <c r="G58" s="41">
        <v>2012</v>
      </c>
      <c r="H58" s="41">
        <v>2012</v>
      </c>
      <c r="I58" s="40">
        <v>5400000</v>
      </c>
      <c r="J58" s="40"/>
      <c r="K58" s="21" t="s">
        <v>131</v>
      </c>
      <c r="L58" s="48"/>
      <c r="M58" s="49"/>
    </row>
    <row r="59" spans="1:13" ht="25.5" x14ac:dyDescent="0.2">
      <c r="A59" s="34" t="s">
        <v>46</v>
      </c>
      <c r="B59" s="17" t="s">
        <v>84</v>
      </c>
      <c r="C59" s="36" t="s">
        <v>4</v>
      </c>
      <c r="D59" s="37">
        <v>1</v>
      </c>
      <c r="E59" s="41" t="s">
        <v>85</v>
      </c>
      <c r="F59" s="41" t="s">
        <v>11</v>
      </c>
      <c r="G59" s="41">
        <v>2023</v>
      </c>
      <c r="H59" s="41">
        <v>2023</v>
      </c>
      <c r="I59" s="40">
        <v>7950000</v>
      </c>
      <c r="J59" s="40"/>
      <c r="K59" s="21" t="s">
        <v>131</v>
      </c>
      <c r="L59" s="48"/>
      <c r="M59" s="49"/>
    </row>
    <row r="60" spans="1:13" ht="25.5" x14ac:dyDescent="0.2">
      <c r="A60" s="34" t="s">
        <v>47</v>
      </c>
      <c r="B60" s="17" t="s">
        <v>10</v>
      </c>
      <c r="C60" s="36" t="s">
        <v>4</v>
      </c>
      <c r="D60" s="37">
        <v>1</v>
      </c>
      <c r="E60" s="41"/>
      <c r="F60" s="41"/>
      <c r="G60" s="41">
        <v>2012</v>
      </c>
      <c r="H60" s="41">
        <v>2012</v>
      </c>
      <c r="I60" s="40">
        <v>5823000</v>
      </c>
      <c r="J60" s="40"/>
      <c r="K60" s="21" t="s">
        <v>131</v>
      </c>
      <c r="L60" s="48"/>
      <c r="M60" s="49"/>
    </row>
    <row r="61" spans="1:13" ht="25.5" x14ac:dyDescent="0.2">
      <c r="A61" s="34" t="s">
        <v>100</v>
      </c>
      <c r="B61" s="17" t="s">
        <v>10</v>
      </c>
      <c r="C61" s="36" t="s">
        <v>4</v>
      </c>
      <c r="D61" s="37">
        <v>1</v>
      </c>
      <c r="E61" s="41"/>
      <c r="F61" s="41"/>
      <c r="G61" s="41">
        <v>2013</v>
      </c>
      <c r="H61" s="41">
        <v>2013</v>
      </c>
      <c r="I61" s="40">
        <v>8850000</v>
      </c>
      <c r="J61" s="40"/>
      <c r="K61" s="21" t="s">
        <v>131</v>
      </c>
      <c r="L61" s="48"/>
      <c r="M61" s="49"/>
    </row>
    <row r="62" spans="1:13" ht="25.5" x14ac:dyDescent="0.2">
      <c r="A62" s="34" t="s">
        <v>155</v>
      </c>
      <c r="B62" s="17" t="s">
        <v>10</v>
      </c>
      <c r="C62" s="36" t="s">
        <v>4</v>
      </c>
      <c r="D62" s="37">
        <v>1</v>
      </c>
      <c r="E62" s="41"/>
      <c r="F62" s="41"/>
      <c r="G62" s="41">
        <v>2008</v>
      </c>
      <c r="H62" s="41">
        <v>2008</v>
      </c>
      <c r="I62" s="40">
        <v>5925000</v>
      </c>
      <c r="J62" s="40"/>
      <c r="K62" s="21" t="s">
        <v>131</v>
      </c>
      <c r="L62" s="48"/>
      <c r="M62" s="49"/>
    </row>
    <row r="63" spans="1:13" ht="25.5" x14ac:dyDescent="0.2">
      <c r="A63" s="34" t="s">
        <v>51</v>
      </c>
      <c r="B63" s="17" t="s">
        <v>10</v>
      </c>
      <c r="C63" s="36" t="s">
        <v>4</v>
      </c>
      <c r="D63" s="37">
        <v>1</v>
      </c>
      <c r="E63" s="41"/>
      <c r="F63" s="41"/>
      <c r="G63" s="41">
        <v>2008</v>
      </c>
      <c r="H63" s="41">
        <v>2008</v>
      </c>
      <c r="I63" s="40">
        <v>7200000</v>
      </c>
      <c r="J63" s="40"/>
      <c r="K63" s="21" t="s">
        <v>131</v>
      </c>
      <c r="L63" s="48"/>
      <c r="M63" s="49"/>
    </row>
    <row r="64" spans="1:13" ht="25.5" x14ac:dyDescent="0.2">
      <c r="A64" s="34" t="s">
        <v>156</v>
      </c>
      <c r="B64" s="17" t="s">
        <v>10</v>
      </c>
      <c r="C64" s="36" t="s">
        <v>4</v>
      </c>
      <c r="D64" s="37">
        <v>1</v>
      </c>
      <c r="E64" s="41"/>
      <c r="F64" s="41"/>
      <c r="G64" s="41">
        <v>2007</v>
      </c>
      <c r="H64" s="41">
        <v>2007</v>
      </c>
      <c r="I64" s="40">
        <v>5700000</v>
      </c>
      <c r="J64" s="40"/>
      <c r="K64" s="21" t="s">
        <v>131</v>
      </c>
      <c r="L64" s="48"/>
      <c r="M64" s="49"/>
    </row>
    <row r="65" spans="1:13" ht="25.5" x14ac:dyDescent="0.2">
      <c r="A65" s="34" t="s">
        <v>101</v>
      </c>
      <c r="B65" s="17" t="s">
        <v>10</v>
      </c>
      <c r="C65" s="36" t="s">
        <v>4</v>
      </c>
      <c r="D65" s="37">
        <v>1</v>
      </c>
      <c r="E65" s="41"/>
      <c r="F65" s="41"/>
      <c r="G65" s="41">
        <v>2007</v>
      </c>
      <c r="H65" s="41">
        <v>2007</v>
      </c>
      <c r="I65" s="40">
        <v>9900000</v>
      </c>
      <c r="J65" s="40"/>
      <c r="K65" s="21" t="s">
        <v>131</v>
      </c>
      <c r="L65" s="48"/>
      <c r="M65" s="49"/>
    </row>
    <row r="66" spans="1:13" ht="25.5" x14ac:dyDescent="0.2">
      <c r="A66" s="34" t="s">
        <v>102</v>
      </c>
      <c r="B66" s="17" t="s">
        <v>86</v>
      </c>
      <c r="C66" s="36" t="s">
        <v>4</v>
      </c>
      <c r="D66" s="37">
        <v>1</v>
      </c>
      <c r="E66" s="41"/>
      <c r="F66" s="41"/>
      <c r="G66" s="41">
        <v>2007</v>
      </c>
      <c r="H66" s="41">
        <v>2007</v>
      </c>
      <c r="I66" s="40">
        <v>9900000</v>
      </c>
      <c r="J66" s="40"/>
      <c r="K66" s="21" t="s">
        <v>131</v>
      </c>
      <c r="L66" s="48"/>
      <c r="M66" s="49"/>
    </row>
    <row r="67" spans="1:13" ht="25.5" x14ac:dyDescent="0.2">
      <c r="A67" s="34" t="s">
        <v>157</v>
      </c>
      <c r="B67" s="17" t="s">
        <v>86</v>
      </c>
      <c r="C67" s="36" t="s">
        <v>4</v>
      </c>
      <c r="D67" s="37">
        <v>1</v>
      </c>
      <c r="E67" s="41"/>
      <c r="F67" s="41"/>
      <c r="G67" s="41">
        <v>2004</v>
      </c>
      <c r="H67" s="41">
        <v>2004</v>
      </c>
      <c r="I67" s="40">
        <v>7200000</v>
      </c>
      <c r="J67" s="40"/>
      <c r="K67" s="21" t="s">
        <v>131</v>
      </c>
      <c r="L67" s="48"/>
      <c r="M67" s="49"/>
    </row>
    <row r="68" spans="1:13" ht="25.5" x14ac:dyDescent="0.2">
      <c r="A68" s="34" t="s">
        <v>103</v>
      </c>
      <c r="B68" s="17" t="s">
        <v>86</v>
      </c>
      <c r="C68" s="36" t="s">
        <v>4</v>
      </c>
      <c r="D68" s="37">
        <v>1</v>
      </c>
      <c r="E68" s="41"/>
      <c r="F68" s="41"/>
      <c r="G68" s="41">
        <v>2004</v>
      </c>
      <c r="H68" s="41">
        <v>2004</v>
      </c>
      <c r="I68" s="40">
        <v>7200000</v>
      </c>
      <c r="J68" s="40"/>
      <c r="K68" s="21" t="s">
        <v>131</v>
      </c>
      <c r="L68" s="48"/>
      <c r="M68" s="49"/>
    </row>
    <row r="69" spans="1:13" ht="25.5" x14ac:dyDescent="0.2">
      <c r="A69" s="34" t="s">
        <v>53</v>
      </c>
      <c r="B69" s="17" t="s">
        <v>86</v>
      </c>
      <c r="C69" s="36" t="s">
        <v>4</v>
      </c>
      <c r="D69" s="37">
        <v>1</v>
      </c>
      <c r="E69" s="41"/>
      <c r="F69" s="41"/>
      <c r="G69" s="41">
        <v>2004</v>
      </c>
      <c r="H69" s="41">
        <v>2004</v>
      </c>
      <c r="I69" s="40">
        <v>7200000</v>
      </c>
      <c r="J69" s="40"/>
      <c r="K69" s="21" t="s">
        <v>131</v>
      </c>
      <c r="L69" s="48"/>
      <c r="M69" s="49"/>
    </row>
    <row r="70" spans="1:13" ht="25.5" x14ac:dyDescent="0.2">
      <c r="A70" s="34" t="s">
        <v>158</v>
      </c>
      <c r="B70" s="17" t="s">
        <v>86</v>
      </c>
      <c r="C70" s="36" t="s">
        <v>4</v>
      </c>
      <c r="D70" s="37">
        <v>1</v>
      </c>
      <c r="E70" s="41"/>
      <c r="F70" s="41"/>
      <c r="G70" s="41">
        <v>2008</v>
      </c>
      <c r="H70" s="41">
        <v>2008</v>
      </c>
      <c r="I70" s="40">
        <v>5823000</v>
      </c>
      <c r="J70" s="40"/>
      <c r="K70" s="21" t="s">
        <v>131</v>
      </c>
      <c r="L70" s="48"/>
      <c r="M70" s="49"/>
    </row>
    <row r="71" spans="1:13" ht="25.5" x14ac:dyDescent="0.2">
      <c r="A71" s="34" t="s">
        <v>159</v>
      </c>
      <c r="B71" s="17" t="s">
        <v>86</v>
      </c>
      <c r="C71" s="36" t="s">
        <v>4</v>
      </c>
      <c r="D71" s="37">
        <v>1</v>
      </c>
      <c r="E71" s="41"/>
      <c r="F71" s="41"/>
      <c r="G71" s="41">
        <v>2004</v>
      </c>
      <c r="H71" s="41">
        <v>2004</v>
      </c>
      <c r="I71" s="40">
        <v>7200000</v>
      </c>
      <c r="J71" s="40"/>
      <c r="K71" s="21" t="s">
        <v>131</v>
      </c>
      <c r="L71" s="48"/>
      <c r="M71" s="49"/>
    </row>
    <row r="72" spans="1:13" ht="25.5" x14ac:dyDescent="0.2">
      <c r="A72" s="34" t="s">
        <v>160</v>
      </c>
      <c r="B72" s="17" t="s">
        <v>86</v>
      </c>
      <c r="C72" s="36" t="s">
        <v>4</v>
      </c>
      <c r="D72" s="37">
        <v>1</v>
      </c>
      <c r="E72" s="41"/>
      <c r="F72" s="41"/>
      <c r="G72" s="41">
        <v>2004</v>
      </c>
      <c r="H72" s="41">
        <v>2004</v>
      </c>
      <c r="I72" s="40">
        <v>7200000</v>
      </c>
      <c r="J72" s="40"/>
      <c r="K72" s="21" t="s">
        <v>131</v>
      </c>
      <c r="L72" s="48"/>
      <c r="M72" s="49"/>
    </row>
    <row r="73" spans="1:13" ht="25.5" x14ac:dyDescent="0.2">
      <c r="A73" s="34" t="s">
        <v>161</v>
      </c>
      <c r="B73" s="35" t="s">
        <v>87</v>
      </c>
      <c r="C73" s="36" t="s">
        <v>72</v>
      </c>
      <c r="D73" s="37">
        <v>24</v>
      </c>
      <c r="E73" s="18" t="s">
        <v>6</v>
      </c>
      <c r="F73" s="18" t="s">
        <v>7</v>
      </c>
      <c r="G73" s="39" t="s">
        <v>32</v>
      </c>
      <c r="H73" s="39" t="s">
        <v>32</v>
      </c>
      <c r="I73" s="40">
        <f>50000*D73</f>
        <v>1200000</v>
      </c>
      <c r="J73" s="40"/>
      <c r="K73" s="21" t="s">
        <v>131</v>
      </c>
      <c r="L73" s="48"/>
      <c r="M73" s="49"/>
    </row>
    <row r="74" spans="1:13" ht="25.5" x14ac:dyDescent="0.2">
      <c r="A74" s="34" t="s">
        <v>162</v>
      </c>
      <c r="B74" s="17" t="s">
        <v>88</v>
      </c>
      <c r="C74" s="36" t="s">
        <v>4</v>
      </c>
      <c r="D74" s="37">
        <v>1</v>
      </c>
      <c r="E74" s="41" t="s">
        <v>89</v>
      </c>
      <c r="F74" s="41" t="s">
        <v>81</v>
      </c>
      <c r="G74" s="41">
        <v>2007</v>
      </c>
      <c r="H74" s="41">
        <v>2007</v>
      </c>
      <c r="I74" s="40">
        <v>8100000</v>
      </c>
      <c r="J74" s="40"/>
      <c r="K74" s="21" t="s">
        <v>131</v>
      </c>
      <c r="L74" s="48"/>
      <c r="M74" s="49"/>
    </row>
    <row r="75" spans="1:13" ht="25.5" x14ac:dyDescent="0.2">
      <c r="A75" s="34" t="s">
        <v>104</v>
      </c>
      <c r="B75" s="17" t="s">
        <v>90</v>
      </c>
      <c r="C75" s="36" t="s">
        <v>4</v>
      </c>
      <c r="D75" s="37">
        <v>1</v>
      </c>
      <c r="E75" s="41" t="s">
        <v>89</v>
      </c>
      <c r="F75" s="41" t="s">
        <v>81</v>
      </c>
      <c r="G75" s="41">
        <v>2007</v>
      </c>
      <c r="H75" s="41">
        <v>2007</v>
      </c>
      <c r="I75" s="40">
        <v>8100000</v>
      </c>
      <c r="J75" s="40"/>
      <c r="K75" s="21" t="s">
        <v>131</v>
      </c>
      <c r="L75" s="48"/>
      <c r="M75" s="49"/>
    </row>
    <row r="76" spans="1:13" ht="25.5" x14ac:dyDescent="0.2">
      <c r="A76" s="34" t="s">
        <v>163</v>
      </c>
      <c r="B76" s="35" t="s">
        <v>92</v>
      </c>
      <c r="C76" s="36" t="s">
        <v>93</v>
      </c>
      <c r="D76" s="37">
        <v>1</v>
      </c>
      <c r="E76" s="18"/>
      <c r="F76" s="18" t="s">
        <v>7</v>
      </c>
      <c r="G76" s="39" t="s">
        <v>32</v>
      </c>
      <c r="H76" s="39" t="s">
        <v>32</v>
      </c>
      <c r="I76" s="40">
        <v>330000</v>
      </c>
      <c r="J76" s="40"/>
      <c r="K76" s="21" t="s">
        <v>131</v>
      </c>
      <c r="L76" s="48"/>
      <c r="M76" s="49"/>
    </row>
    <row r="77" spans="1:13" ht="25.5" x14ac:dyDescent="0.2">
      <c r="A77" s="34" t="s">
        <v>164</v>
      </c>
      <c r="B77" s="35" t="s">
        <v>92</v>
      </c>
      <c r="C77" s="36" t="s">
        <v>93</v>
      </c>
      <c r="D77" s="37">
        <v>1</v>
      </c>
      <c r="E77" s="18"/>
      <c r="F77" s="18" t="s">
        <v>7</v>
      </c>
      <c r="G77" s="39" t="s">
        <v>32</v>
      </c>
      <c r="H77" s="39" t="s">
        <v>32</v>
      </c>
      <c r="I77" s="40">
        <v>240000</v>
      </c>
      <c r="J77" s="40"/>
      <c r="K77" s="21" t="s">
        <v>131</v>
      </c>
      <c r="L77" s="48"/>
      <c r="M77" s="49"/>
    </row>
    <row r="78" spans="1:13" ht="25.5" x14ac:dyDescent="0.2">
      <c r="A78" s="34" t="s">
        <v>165</v>
      </c>
      <c r="B78" s="35" t="s">
        <v>96</v>
      </c>
      <c r="C78" s="36" t="s">
        <v>4</v>
      </c>
      <c r="D78" s="37">
        <v>7</v>
      </c>
      <c r="E78" s="18" t="s">
        <v>6</v>
      </c>
      <c r="F78" s="18" t="s">
        <v>7</v>
      </c>
      <c r="G78" s="39" t="s">
        <v>32</v>
      </c>
      <c r="H78" s="39" t="s">
        <v>32</v>
      </c>
      <c r="I78" s="40">
        <v>2450000</v>
      </c>
      <c r="J78" s="40"/>
      <c r="K78" s="21" t="s">
        <v>131</v>
      </c>
      <c r="L78" s="48"/>
      <c r="M78" s="49"/>
    </row>
    <row r="79" spans="1:13" ht="25.5" x14ac:dyDescent="0.2">
      <c r="A79" s="34" t="s">
        <v>57</v>
      </c>
      <c r="B79" s="35" t="s">
        <v>98</v>
      </c>
      <c r="C79" s="36" t="s">
        <v>39</v>
      </c>
      <c r="D79" s="37">
        <v>1</v>
      </c>
      <c r="E79" s="18" t="s">
        <v>99</v>
      </c>
      <c r="F79" s="18" t="s">
        <v>7</v>
      </c>
      <c r="G79" s="39" t="s">
        <v>32</v>
      </c>
      <c r="H79" s="39" t="s">
        <v>32</v>
      </c>
      <c r="I79" s="40">
        <v>12545000</v>
      </c>
      <c r="J79" s="40"/>
      <c r="K79" s="21" t="s">
        <v>131</v>
      </c>
      <c r="L79" s="48"/>
      <c r="M79" s="49"/>
    </row>
    <row r="80" spans="1:13" ht="25.5" x14ac:dyDescent="0.2">
      <c r="A80" s="34" t="s">
        <v>166</v>
      </c>
      <c r="B80" s="35" t="s">
        <v>92</v>
      </c>
      <c r="C80" s="36" t="s">
        <v>93</v>
      </c>
      <c r="D80" s="37">
        <v>1</v>
      </c>
      <c r="E80" s="18"/>
      <c r="F80" s="18" t="s">
        <v>7</v>
      </c>
      <c r="G80" s="39" t="s">
        <v>50</v>
      </c>
      <c r="H80" s="39" t="s">
        <v>50</v>
      </c>
      <c r="I80" s="40">
        <v>225000</v>
      </c>
      <c r="J80" s="40"/>
      <c r="K80" s="21" t="s">
        <v>131</v>
      </c>
      <c r="L80" s="48"/>
      <c r="M80" s="49"/>
    </row>
    <row r="81" spans="1:13" ht="25.5" x14ac:dyDescent="0.2">
      <c r="A81" s="34" t="s">
        <v>107</v>
      </c>
      <c r="B81" s="35" t="s">
        <v>92</v>
      </c>
      <c r="C81" s="36" t="s">
        <v>93</v>
      </c>
      <c r="D81" s="37">
        <v>1</v>
      </c>
      <c r="E81" s="18"/>
      <c r="F81" s="18"/>
      <c r="G81" s="39" t="s">
        <v>56</v>
      </c>
      <c r="H81" s="39" t="s">
        <v>56</v>
      </c>
      <c r="I81" s="40">
        <v>330000</v>
      </c>
      <c r="J81" s="40"/>
      <c r="K81" s="21" t="s">
        <v>131</v>
      </c>
      <c r="L81" s="48"/>
      <c r="M81" s="49"/>
    </row>
    <row r="82" spans="1:13" ht="25.5" x14ac:dyDescent="0.2">
      <c r="A82" s="34" t="s">
        <v>61</v>
      </c>
      <c r="B82" s="35" t="s">
        <v>92</v>
      </c>
      <c r="C82" s="36" t="s">
        <v>93</v>
      </c>
      <c r="D82" s="37">
        <v>1</v>
      </c>
      <c r="E82" s="18"/>
      <c r="F82" s="18"/>
      <c r="G82" s="39" t="s">
        <v>56</v>
      </c>
      <c r="H82" s="39" t="s">
        <v>56</v>
      </c>
      <c r="I82" s="40">
        <v>225000</v>
      </c>
      <c r="J82" s="40"/>
      <c r="K82" s="21" t="s">
        <v>131</v>
      </c>
      <c r="L82" s="48"/>
      <c r="M82" s="49"/>
    </row>
    <row r="83" spans="1:13" ht="25.5" x14ac:dyDescent="0.2">
      <c r="A83" s="34" t="s">
        <v>108</v>
      </c>
      <c r="B83" s="35" t="s">
        <v>92</v>
      </c>
      <c r="C83" s="36" t="s">
        <v>93</v>
      </c>
      <c r="D83" s="37">
        <v>1</v>
      </c>
      <c r="E83" s="18"/>
      <c r="F83" s="18" t="s">
        <v>7</v>
      </c>
      <c r="G83" s="39" t="s">
        <v>56</v>
      </c>
      <c r="H83" s="39" t="s">
        <v>56</v>
      </c>
      <c r="I83" s="40">
        <v>330000</v>
      </c>
      <c r="J83" s="40"/>
      <c r="K83" s="21" t="s">
        <v>131</v>
      </c>
      <c r="L83" s="48"/>
      <c r="M83" s="49"/>
    </row>
    <row r="84" spans="1:13" ht="25.5" x14ac:dyDescent="0.2">
      <c r="A84" s="34" t="s">
        <v>167</v>
      </c>
      <c r="B84" s="35" t="s">
        <v>105</v>
      </c>
      <c r="C84" s="36" t="s">
        <v>29</v>
      </c>
      <c r="D84" s="37">
        <v>1</v>
      </c>
      <c r="E84" s="18"/>
      <c r="F84" s="18" t="s">
        <v>7</v>
      </c>
      <c r="G84" s="39" t="s">
        <v>106</v>
      </c>
      <c r="H84" s="39" t="s">
        <v>106</v>
      </c>
      <c r="I84" s="40">
        <v>300000</v>
      </c>
      <c r="J84" s="40"/>
      <c r="K84" s="21" t="s">
        <v>131</v>
      </c>
      <c r="L84" s="48"/>
      <c r="M84" s="49"/>
    </row>
    <row r="85" spans="1:13" ht="25.5" x14ac:dyDescent="0.2">
      <c r="A85" s="34" t="s">
        <v>64</v>
      </c>
      <c r="B85" s="35" t="s">
        <v>28</v>
      </c>
      <c r="C85" s="36" t="s">
        <v>29</v>
      </c>
      <c r="D85" s="37">
        <v>2</v>
      </c>
      <c r="E85" s="18"/>
      <c r="F85" s="18" t="s">
        <v>7</v>
      </c>
      <c r="G85" s="39" t="s">
        <v>30</v>
      </c>
      <c r="H85" s="39" t="s">
        <v>30</v>
      </c>
      <c r="I85" s="40">
        <v>600000</v>
      </c>
      <c r="J85" s="40"/>
      <c r="K85" s="21" t="s">
        <v>131</v>
      </c>
      <c r="L85" s="48"/>
      <c r="M85" s="49"/>
    </row>
    <row r="86" spans="1:13" ht="25.5" x14ac:dyDescent="0.2">
      <c r="A86" s="34" t="s">
        <v>66</v>
      </c>
      <c r="B86" s="35" t="s">
        <v>92</v>
      </c>
      <c r="C86" s="36" t="s">
        <v>93</v>
      </c>
      <c r="D86" s="37">
        <v>1</v>
      </c>
      <c r="E86" s="18"/>
      <c r="F86" s="18" t="s">
        <v>7</v>
      </c>
      <c r="G86" s="39" t="s">
        <v>30</v>
      </c>
      <c r="H86" s="39" t="s">
        <v>30</v>
      </c>
      <c r="I86" s="40">
        <v>330000</v>
      </c>
      <c r="J86" s="40"/>
      <c r="K86" s="21" t="s">
        <v>131</v>
      </c>
      <c r="L86" s="48"/>
      <c r="M86" s="49"/>
    </row>
    <row r="87" spans="1:13" ht="25.5" x14ac:dyDescent="0.2">
      <c r="A87" s="34" t="s">
        <v>168</v>
      </c>
      <c r="B87" s="35" t="s">
        <v>110</v>
      </c>
      <c r="C87" s="36" t="s">
        <v>29</v>
      </c>
      <c r="D87" s="37">
        <v>1</v>
      </c>
      <c r="E87" s="18"/>
      <c r="F87" s="18" t="s">
        <v>7</v>
      </c>
      <c r="G87" s="39" t="s">
        <v>69</v>
      </c>
      <c r="H87" s="39" t="s">
        <v>69</v>
      </c>
      <c r="I87" s="40">
        <v>400000</v>
      </c>
      <c r="J87" s="40"/>
      <c r="K87" s="21" t="s">
        <v>131</v>
      </c>
      <c r="L87" s="48"/>
      <c r="M87" s="49"/>
    </row>
    <row r="88" spans="1:13" ht="25.5" x14ac:dyDescent="0.2">
      <c r="A88" s="34" t="s">
        <v>169</v>
      </c>
      <c r="B88" s="35" t="s">
        <v>111</v>
      </c>
      <c r="C88" s="36" t="s">
        <v>4</v>
      </c>
      <c r="D88" s="37">
        <v>7</v>
      </c>
      <c r="E88" s="18"/>
      <c r="F88" s="18"/>
      <c r="G88" s="38" t="s">
        <v>32</v>
      </c>
      <c r="H88" s="39" t="s">
        <v>76</v>
      </c>
      <c r="I88" s="40">
        <v>4060000</v>
      </c>
      <c r="J88" s="40"/>
      <c r="K88" s="21" t="s">
        <v>131</v>
      </c>
      <c r="L88" s="48"/>
      <c r="M88" s="49"/>
    </row>
    <row r="89" spans="1:13" ht="25.5" x14ac:dyDescent="0.2">
      <c r="A89" s="34" t="s">
        <v>170</v>
      </c>
      <c r="B89" s="35" t="s">
        <v>112</v>
      </c>
      <c r="C89" s="36" t="s">
        <v>4</v>
      </c>
      <c r="D89" s="37">
        <v>1</v>
      </c>
      <c r="E89" s="18"/>
      <c r="F89" s="18"/>
      <c r="G89" s="38" t="s">
        <v>32</v>
      </c>
      <c r="H89" s="39" t="s">
        <v>76</v>
      </c>
      <c r="I89" s="40">
        <v>290000</v>
      </c>
      <c r="J89" s="40"/>
      <c r="K89" s="21" t="s">
        <v>131</v>
      </c>
      <c r="L89" s="48"/>
      <c r="M89" s="49"/>
    </row>
    <row r="90" spans="1:13" ht="25.5" x14ac:dyDescent="0.2">
      <c r="A90" s="34" t="s">
        <v>68</v>
      </c>
      <c r="B90" s="35" t="s">
        <v>111</v>
      </c>
      <c r="C90" s="36" t="s">
        <v>4</v>
      </c>
      <c r="D90" s="37">
        <v>1</v>
      </c>
      <c r="E90" s="41"/>
      <c r="F90" s="41" t="s">
        <v>81</v>
      </c>
      <c r="G90" s="41">
        <v>2015</v>
      </c>
      <c r="H90" s="41">
        <v>2015</v>
      </c>
      <c r="I90" s="40">
        <v>420000</v>
      </c>
      <c r="J90" s="40"/>
      <c r="K90" s="21" t="s">
        <v>131</v>
      </c>
      <c r="L90" s="48"/>
      <c r="M90" s="49"/>
    </row>
    <row r="91" spans="1:13" ht="25.5" x14ac:dyDescent="0.2">
      <c r="A91" s="34" t="s">
        <v>109</v>
      </c>
      <c r="B91" s="35" t="s">
        <v>112</v>
      </c>
      <c r="C91" s="36" t="s">
        <v>4</v>
      </c>
      <c r="D91" s="37">
        <v>1</v>
      </c>
      <c r="E91" s="41"/>
      <c r="F91" s="41" t="s">
        <v>81</v>
      </c>
      <c r="G91" s="41">
        <v>2015</v>
      </c>
      <c r="H91" s="41">
        <v>2015</v>
      </c>
      <c r="I91" s="40">
        <v>300000</v>
      </c>
      <c r="J91" s="40"/>
      <c r="K91" s="21" t="s">
        <v>131</v>
      </c>
      <c r="L91" s="48"/>
      <c r="M91" s="49"/>
    </row>
    <row r="92" spans="1:13" ht="25.5" x14ac:dyDescent="0.2">
      <c r="A92" s="34" t="s">
        <v>171</v>
      </c>
      <c r="B92" s="35" t="s">
        <v>113</v>
      </c>
      <c r="C92" s="36" t="s">
        <v>4</v>
      </c>
      <c r="D92" s="37">
        <v>1</v>
      </c>
      <c r="E92" s="18"/>
      <c r="F92" s="18" t="s">
        <v>7</v>
      </c>
      <c r="G92" s="39" t="s">
        <v>32</v>
      </c>
      <c r="H92" s="39" t="s">
        <v>32</v>
      </c>
      <c r="I92" s="40">
        <v>400000</v>
      </c>
      <c r="J92" s="40"/>
      <c r="K92" s="21" t="s">
        <v>131</v>
      </c>
      <c r="L92" s="48"/>
      <c r="M92" s="49"/>
    </row>
    <row r="93" spans="1:13" ht="25.5" x14ac:dyDescent="0.2">
      <c r="A93" s="34" t="s">
        <v>70</v>
      </c>
      <c r="B93" s="35" t="s">
        <v>98</v>
      </c>
      <c r="C93" s="36" t="s">
        <v>39</v>
      </c>
      <c r="D93" s="37">
        <v>1</v>
      </c>
      <c r="E93" s="18"/>
      <c r="F93" s="18" t="s">
        <v>7</v>
      </c>
      <c r="G93" s="39" t="s">
        <v>32</v>
      </c>
      <c r="H93" s="39" t="s">
        <v>32</v>
      </c>
      <c r="I93" s="40">
        <v>9950000</v>
      </c>
      <c r="J93" s="40"/>
      <c r="K93" s="21" t="s">
        <v>131</v>
      </c>
      <c r="L93" s="48"/>
      <c r="M93" s="49"/>
    </row>
    <row r="94" spans="1:13" ht="25.5" x14ac:dyDescent="0.2">
      <c r="A94" s="34" t="s">
        <v>74</v>
      </c>
      <c r="B94" s="35" t="s">
        <v>92</v>
      </c>
      <c r="C94" s="36" t="s">
        <v>93</v>
      </c>
      <c r="D94" s="37">
        <v>1</v>
      </c>
      <c r="E94" s="18"/>
      <c r="F94" s="18" t="s">
        <v>7</v>
      </c>
      <c r="G94" s="39" t="s">
        <v>32</v>
      </c>
      <c r="H94" s="39" t="s">
        <v>32</v>
      </c>
      <c r="I94" s="40">
        <v>225000</v>
      </c>
      <c r="J94" s="40"/>
      <c r="K94" s="21" t="s">
        <v>131</v>
      </c>
      <c r="L94" s="48"/>
      <c r="M94" s="49"/>
    </row>
    <row r="95" spans="1:13" ht="25.5" x14ac:dyDescent="0.2">
      <c r="A95" s="34" t="s">
        <v>172</v>
      </c>
      <c r="B95" s="35" t="s">
        <v>28</v>
      </c>
      <c r="C95" s="36" t="s">
        <v>29</v>
      </c>
      <c r="D95" s="37">
        <v>1</v>
      </c>
      <c r="E95" s="18" t="s">
        <v>114</v>
      </c>
      <c r="F95" s="18" t="s">
        <v>7</v>
      </c>
      <c r="G95" s="39" t="s">
        <v>106</v>
      </c>
      <c r="H95" s="39" t="s">
        <v>106</v>
      </c>
      <c r="I95" s="40">
        <v>850000</v>
      </c>
      <c r="J95" s="40"/>
      <c r="K95" s="21" t="s">
        <v>131</v>
      </c>
      <c r="L95" s="48"/>
      <c r="M95" s="49"/>
    </row>
    <row r="96" spans="1:13" ht="25.5" x14ac:dyDescent="0.2">
      <c r="A96" s="34" t="s">
        <v>173</v>
      </c>
      <c r="B96" s="35" t="s">
        <v>28</v>
      </c>
      <c r="C96" s="36" t="s">
        <v>29</v>
      </c>
      <c r="D96" s="37">
        <v>1</v>
      </c>
      <c r="E96" s="18" t="s">
        <v>114</v>
      </c>
      <c r="F96" s="18" t="s">
        <v>7</v>
      </c>
      <c r="G96" s="39" t="s">
        <v>106</v>
      </c>
      <c r="H96" s="39" t="s">
        <v>106</v>
      </c>
      <c r="I96" s="40">
        <v>750000</v>
      </c>
      <c r="J96" s="40"/>
      <c r="K96" s="21" t="s">
        <v>131</v>
      </c>
      <c r="L96" s="48"/>
      <c r="M96" s="49"/>
    </row>
    <row r="97" spans="1:13" ht="25.5" x14ac:dyDescent="0.2">
      <c r="A97" s="34" t="s">
        <v>174</v>
      </c>
      <c r="B97" s="35" t="s">
        <v>92</v>
      </c>
      <c r="C97" s="36" t="s">
        <v>93</v>
      </c>
      <c r="D97" s="37">
        <v>1</v>
      </c>
      <c r="E97" s="18"/>
      <c r="F97" s="18"/>
      <c r="G97" s="18"/>
      <c r="H97" s="19"/>
      <c r="I97" s="40">
        <v>330000</v>
      </c>
      <c r="J97" s="40"/>
      <c r="K97" s="21" t="s">
        <v>131</v>
      </c>
      <c r="L97" s="48"/>
      <c r="M97" s="49"/>
    </row>
    <row r="98" spans="1:13" ht="25.5" x14ac:dyDescent="0.2">
      <c r="A98" s="34" t="s">
        <v>175</v>
      </c>
      <c r="B98" s="35" t="s">
        <v>92</v>
      </c>
      <c r="C98" s="36" t="s">
        <v>93</v>
      </c>
      <c r="D98" s="37">
        <v>1</v>
      </c>
      <c r="E98" s="18"/>
      <c r="F98" s="18" t="s">
        <v>7</v>
      </c>
      <c r="G98" s="39" t="s">
        <v>69</v>
      </c>
      <c r="H98" s="39" t="s">
        <v>69</v>
      </c>
      <c r="I98" s="40">
        <v>225000</v>
      </c>
      <c r="J98" s="40"/>
      <c r="K98" s="21" t="s">
        <v>131</v>
      </c>
      <c r="L98" s="48"/>
      <c r="M98" s="49"/>
    </row>
    <row r="99" spans="1:13" ht="25.5" x14ac:dyDescent="0.2">
      <c r="A99" s="34" t="s">
        <v>176</v>
      </c>
      <c r="B99" s="35" t="s">
        <v>115</v>
      </c>
      <c r="C99" s="36" t="s">
        <v>4</v>
      </c>
      <c r="D99" s="37">
        <v>1</v>
      </c>
      <c r="E99" s="41"/>
      <c r="F99" s="41"/>
      <c r="G99" s="41"/>
      <c r="H99" s="41"/>
      <c r="I99" s="40">
        <v>750000</v>
      </c>
      <c r="J99" s="40"/>
      <c r="K99" s="21" t="s">
        <v>131</v>
      </c>
      <c r="L99" s="48"/>
      <c r="M99" s="49"/>
    </row>
    <row r="100" spans="1:13" ht="25.5" x14ac:dyDescent="0.2">
      <c r="A100" s="34" t="s">
        <v>177</v>
      </c>
      <c r="B100" s="35" t="s">
        <v>115</v>
      </c>
      <c r="C100" s="36" t="s">
        <v>4</v>
      </c>
      <c r="D100" s="37">
        <v>4</v>
      </c>
      <c r="E100" s="41"/>
      <c r="F100" s="41"/>
      <c r="G100" s="41"/>
      <c r="H100" s="41"/>
      <c r="I100" s="40">
        <v>3600000</v>
      </c>
      <c r="J100" s="40"/>
      <c r="K100" s="21" t="s">
        <v>131</v>
      </c>
      <c r="L100" s="48"/>
      <c r="M100" s="49"/>
    </row>
    <row r="101" spans="1:13" ht="25.5" x14ac:dyDescent="0.2">
      <c r="A101" s="34" t="s">
        <v>178</v>
      </c>
      <c r="B101" s="17" t="s">
        <v>116</v>
      </c>
      <c r="C101" s="36" t="s">
        <v>117</v>
      </c>
      <c r="D101" s="37">
        <v>1</v>
      </c>
      <c r="E101" s="42" t="s">
        <v>118</v>
      </c>
      <c r="F101" s="41" t="s">
        <v>7</v>
      </c>
      <c r="G101" s="41">
        <v>2016</v>
      </c>
      <c r="H101" s="41">
        <v>2016</v>
      </c>
      <c r="I101" s="40">
        <v>8195000</v>
      </c>
      <c r="J101" s="40"/>
      <c r="K101" s="21" t="s">
        <v>131</v>
      </c>
      <c r="L101" s="48"/>
      <c r="M101" s="49"/>
    </row>
    <row r="102" spans="1:13" x14ac:dyDescent="0.2">
      <c r="A102" s="43"/>
      <c r="B102" s="45" t="s">
        <v>134</v>
      </c>
      <c r="C102" s="45"/>
      <c r="D102" s="45"/>
      <c r="E102" s="46"/>
      <c r="F102" s="46"/>
      <c r="G102" s="46"/>
      <c r="H102" s="46"/>
      <c r="I102" s="47">
        <f>I7+I31</f>
        <v>1016769195</v>
      </c>
      <c r="J102" s="47">
        <f>J7+J31</f>
        <v>14447500</v>
      </c>
      <c r="K102" s="44"/>
      <c r="L102" s="44"/>
      <c r="M102" s="44"/>
    </row>
  </sheetData>
  <mergeCells count="4">
    <mergeCell ref="L8:L101"/>
    <mergeCell ref="M8:M101"/>
    <mergeCell ref="A2:M3"/>
    <mergeCell ref="A1:F1"/>
  </mergeCells>
  <pageMargins left="0.196850393700787" right="0" top="0.196850393700787" bottom="0.196850393700787" header="0.31496062992126" footer="0.31496062992126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0" sqref="D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Dieu chuyen BV 2</vt:lpstr>
      <vt:lpstr>Sheet1</vt:lpstr>
      <vt:lpstr>'Dieu chuyen BV 2'!Print_Area</vt:lpstr>
    </vt:vector>
  </TitlesOfParts>
  <Company>diathan.com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2025-06-26T09:59:50Z</dcterms:created>
  <dcterms:modified xsi:type="dcterms:W3CDTF">2025-06-29T03:02:14Z</dcterms:modified>
</cp:coreProperties>
</file>